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782" lockStructure="1"/>
  <bookViews>
    <workbookView xWindow="480" yWindow="60" windowWidth="14355" windowHeight="7995" tabRatio="746"/>
  </bookViews>
  <sheets>
    <sheet name="Geral da Escola_3º Period" sheetId="1" r:id="rId1"/>
    <sheet name="Abril" sheetId="2" r:id="rId2"/>
    <sheet name="Maio" sheetId="3" r:id="rId3"/>
    <sheet name="Junho" sheetId="4" r:id="rId4"/>
    <sheet name="Lista Municipios" sheetId="5" state="hidden" r:id="rId5"/>
    <sheet name="Lista 2016 " sheetId="9" state="hidden" r:id="rId6"/>
  </sheets>
  <definedNames>
    <definedName name="_xlnm._FilterDatabase" localSheetId="5" hidden="1">'Lista 2016 '!$A$1:$H$1707</definedName>
    <definedName name="_xlnm.Print_Area" localSheetId="1">Abril!$A$1:$N$53</definedName>
    <definedName name="_xlnm.Print_Area" localSheetId="0">'Geral da Escola_3º Period'!$A$2:$M$25</definedName>
    <definedName name="_xlnm.Print_Area" localSheetId="3">Junho!$A$1:$N$53</definedName>
    <definedName name="_xlnm.Print_Area" localSheetId="2">Maio!$A$1:$N$53</definedName>
    <definedName name="DEGEstE">'Lista 2016 '!$D$2</definedName>
    <definedName name="EBI da Praia da Vitória">'Lista 2016 '!$D$511:$D$524</definedName>
    <definedName name="EBI da Vila do Topo">'Lista 2016 '!$D$525</definedName>
    <definedName name="EBI de Arrifes">'Lista 2016 '!$D$526:$D$531</definedName>
    <definedName name="EBI de Ponta Garça">'Lista 2016 '!$D$532</definedName>
    <definedName name="EBS da Calheta">'Lista 2016 '!$D$533:$D$534</definedName>
    <definedName name="EBS da Povoação">'Lista 2016 '!$D$535:$D$541</definedName>
    <definedName name="EBS de Vila Franca do Campo">'Lista 2016 '!$D$542:$D$544</definedName>
    <definedName name="EBS Tomás de Borba">'Lista 2016 '!$D$545:$D$554</definedName>
    <definedName name="Município de Águeda">'Lista 2016 '!$D$3:$D$15</definedName>
    <definedName name="Município de Aguiar da Beira">'Lista 2016 '!$D$16:$D$19</definedName>
    <definedName name="Município de Alandroal">'Lista 2016 '!$D$20:$D$22</definedName>
    <definedName name="Município de Albufeira">'Lista 2016 '!$D$23:$D$35</definedName>
    <definedName name="Município de Alcanena">'Lista 2016 '!$D$36:$D$45</definedName>
    <definedName name="Município de Alcobaça">'Lista 2016 '!$D$46:$D$73</definedName>
    <definedName name="Município de Alcochete">'Lista 2016 '!$D$74:$D$79</definedName>
    <definedName name="Município de Almeirim">'Lista 2016 '!$D$80:$D$87</definedName>
    <definedName name="Município de Alvito">'Lista 2016 '!$D$88</definedName>
    <definedName name="Município de Amarante">'Lista 2016 '!$D$89:$D$107</definedName>
    <definedName name="Município de Amares">'Lista 2016 '!$D$108:$D$113</definedName>
    <definedName name="Município de AMTQT">'Lista 2016 '!$D$114:$D$139</definedName>
    <definedName name="Município de Anadia">'Lista 2016 '!$D$140:$D$152</definedName>
    <definedName name="Município de Ansião">'Lista 2016 '!$D$153:$D$158</definedName>
    <definedName name="Município de Arganil">'Lista 2016 '!$D$159:$D$164</definedName>
    <definedName name="Município de Arraiolos">'Lista 2016 '!$D$165:$D$168</definedName>
    <definedName name="Município de Baiao">'Lista 2016 '!$D$169:$D$173</definedName>
    <definedName name="Município de Barcelos">'Lista 2016 '!$D$174:$D$237</definedName>
    <definedName name="Município de Batalha">'Lista 2016 '!$D$239:$D$249</definedName>
    <definedName name="Município de Beja">'Lista 2016 '!$D$250:$D$263</definedName>
    <definedName name="Município de Boticas">'Lista 2016 '!$D$264</definedName>
    <definedName name="Município de Braga">'Lista 2016 '!$D$265:$D$332</definedName>
    <definedName name="Município de Cabeceiras de Basto">'Lista 2016 '!$D$333:$D$339</definedName>
    <definedName name="Município de Cadaval">'Lista 2016 '!$D$340:$D$349</definedName>
    <definedName name="Município de Caldas da Rainha">'Lista 2016 '!$D$350:$D$373</definedName>
    <definedName name="Município de Campo Maior">'Lista 2016 '!$D$374</definedName>
    <definedName name="Município de Carregal do Sal">'Lista 2016 '!$D$375:$D$376</definedName>
    <definedName name="Município de Castelo de Paiva">'Lista 2016 '!$D$377:$D$390</definedName>
    <definedName name="Município de Castro Daire">'Lista 2016 '!$D$391:$D$404</definedName>
    <definedName name="Município de Celorico da Beira">'Lista 2016 '!$D$405:$D$411</definedName>
    <definedName name="Município de Cinfães">'Lista 2016 '!$D$412:$D$423</definedName>
    <definedName name="Município de Coimbra">'Lista 2016 '!$D$424:$D$482</definedName>
    <definedName name="Município de Covilhã">'Lista 2016 '!$D$483:$D$507</definedName>
    <definedName name="Município de Cuba">'Lista 2016 '!$D$508:$D$510</definedName>
    <definedName name="Município de Espinho">'Lista 2016 '!$D$555:$D$561</definedName>
    <definedName name="Município de Fafe">'Lista 2016 '!$D$562:$D$583</definedName>
    <definedName name="Município de Felgueiras">'Lista 2016 '!$D$584:$D$610</definedName>
    <definedName name="Município de Freixo de Espada à Cinta">'Lista 2016 '!$D$611</definedName>
    <definedName name="Município de Góis">'Lista 2016 '!$D$612:$D$614</definedName>
    <definedName name="Município de Guarda">'Lista 2016 '!$D$615:$D$640</definedName>
    <definedName name="Município de Guimarães">'Lista 2016 '!$D$641:$D$704</definedName>
    <definedName name="Município de Idanha A Nova">'Lista 2016 '!$D$705:$D$708</definedName>
    <definedName name="Município de Lagoa">'Lista 2016 '!$D$709:$D$715</definedName>
    <definedName name="Município de Lourinhã">'Lista 2016 '!$D$716:$D$731</definedName>
    <definedName name="Município de Lousã">'Lista 2016 '!$D$732:$D$735</definedName>
    <definedName name="Município de Lousada">'Lista 2016 '!$D$736:$D$760</definedName>
    <definedName name="Município de Mafra">'Lista 2016 '!$D$761:$D$777</definedName>
    <definedName name="Município de Mangualde">'Lista 2016 '!$D$778:$D$786</definedName>
    <definedName name="Município de Marvão">'Lista 2016 '!$D$787:$D$788</definedName>
    <definedName name="Município de Matosinhos">'Lista 2016 '!$D$789:$D$821</definedName>
    <definedName name="Município de Mealhada">'Lista 2016 '!$D$822:$D$827</definedName>
    <definedName name="Município de Miranda do Corvo">'Lista 2016 '!$D$828:$D$835</definedName>
    <definedName name="Município de Montemor o Velho">'Lista 2016 '!$D$836:$D$845</definedName>
    <definedName name="Município de Mourão">'Lista 2016 '!$D$846:$D$848</definedName>
    <definedName name="Município de Nelas">'Lista 2016 '!$D$849:$D$853</definedName>
    <definedName name="Município de Oleiros">'Lista 2016 '!$D$854:$D$856</definedName>
    <definedName name="Município de Olhão">'Lista 2016 '!$D$857:$D$869</definedName>
    <definedName name="Município de Oliveira de Azeméis">'Lista 2016 '!$D$870:$D$895</definedName>
    <definedName name="Município de Oliveira de Frades">'Lista 2016 '!$D$896:$D$898</definedName>
    <definedName name="Município de Oliveira do Bairro">'Lista 2016 '!$D$899:$D$907</definedName>
    <definedName name="Município de Oliveira do Hospital">'Lista 2016 '!$D$908:$D$918</definedName>
    <definedName name="Município de Ourique">'Lista 2016 '!$D$919:$D$921</definedName>
    <definedName name="Município de Paços de Ferreira">'Lista 2016 '!$D$922:$D$936</definedName>
    <definedName name="Município de Palmela">'Lista 2016 '!$D$937:$D$957</definedName>
    <definedName name="Município de Paredes de Coura">'Lista 2016 '!$D$958</definedName>
    <definedName name="Município de Penacova">'Lista 2016 '!$D$959:$D$964</definedName>
    <definedName name="Município de Penafiel">'Lista 2016 '!$D$965:$D$1003</definedName>
    <definedName name="Município de Penalva do Castelo">'Lista 2016 '!$D$1004:$D$1007</definedName>
    <definedName name="Município de Peniche">'Lista 2016 '!$D$1008:$D$1022</definedName>
    <definedName name="Município de Pombal">'Lista 2016 '!$D$1023:$D$1052</definedName>
    <definedName name="Município de Ponte da Barca">'Lista 2016 '!$D$1053</definedName>
    <definedName name="Município de Ponte de Sôr">'Lista 2016 '!$D$1054:$D$1062</definedName>
    <definedName name="Município de Portel">'Lista 2016 '!$D$1063:$D$1066</definedName>
    <definedName name="Município de Porto">'Lista 2016 '!$D$1067:$D$1117</definedName>
    <definedName name="Município de Porto de Mós">'Lista 2016 '!$D$1118:$D$1134</definedName>
    <definedName name="Município de Póvoa de Lanhoso">'Lista 2016 '!$D$1135:$D$1139</definedName>
    <definedName name="Município de Proença a Nova">'Lista 2016 '!$D$1140:$D$1141</definedName>
    <definedName name="Município de Reguengos de Monsaraz">'Lista 2016 '!$D$1142:$D$1147</definedName>
    <definedName name="Município de Rio Maior">'Lista 2016 '!$D$1148:$D$1156</definedName>
    <definedName name="Município de Santa Maria da Feira">'Lista 2016 '!$D$1157:$D$1207</definedName>
    <definedName name="Município de Santarém">'Lista 2016 '!$D$1208:$D$1245</definedName>
    <definedName name="Município de Santo Tirso">'Lista 2016 '!$D$1246:$D$1277</definedName>
    <definedName name="Município de São Pedro do Sul">'Lista 2016 '!$D$1278:$D$1286</definedName>
    <definedName name="Município de Sardoal">'Lista 2016 '!$D$1287</definedName>
    <definedName name="Município de Sátão">'Lista 2016 '!$D$1288:$D$1292</definedName>
    <definedName name="Município de Sernancelhe">'Lista 2016 '!$D$1293</definedName>
    <definedName name="Município de Sertã">'Lista 2016 '!$D$1294:$D$1301</definedName>
    <definedName name="Município de Setúbal">'Lista 2016 '!$D$1302:$D$1334</definedName>
    <definedName name="Município de Soure">'Lista 2016 '!$D$1335:$D$1345</definedName>
    <definedName name="Município de Tábua">'Lista 2016 '!$D$1346:$D$1349</definedName>
    <definedName name="Município de Tarouca">'Lista 2016 '!$D$1350</definedName>
    <definedName name="Município de Tavira">'Lista 2016 '!$D$1351:$D$1359</definedName>
    <definedName name="Município de Terras de Bouro">'Lista 2016 '!$D$1360:$D$1363</definedName>
    <definedName name="Município de Tondela">'Lista 2016 '!$D$1364:$D$1377</definedName>
    <definedName name="Município de Torres Novas">'Lista 2016 '!$D$1378:$D$1385</definedName>
    <definedName name="Município de Torres Vedras">'Lista 2016 '!$D$1386:$D$1425</definedName>
    <definedName name="Município de Trofa">'Lista 2016 '!$D$1426:$D$1441</definedName>
    <definedName name="Município de Valongo">'Lista 2016 '!$D$1442:$D$1469</definedName>
    <definedName name="Município de Valpaços">'Lista 2016 '!$D$1470:$D$1473</definedName>
    <definedName name="Município de Viana do Alentejo">'Lista 2016 '!$D$1474:$D$1476</definedName>
    <definedName name="Município de Vila do Bispo">'Lista 2016 '!$D$1477:$D$1480</definedName>
    <definedName name="Município de Vila Nova de Famalicão">'Lista 2016 '!$D$1481:$D$1529</definedName>
    <definedName name="Município de Vila Nova de Gaia">'Lista 2016 '!$D$1530:$D$1622</definedName>
    <definedName name="Município de Vila Nova de Paiva">'Lista 2016 '!$D$1623:$D$1625</definedName>
    <definedName name="Município de Vila Nova de Poiares">'Lista 2016 '!$D$1626:$D$1628</definedName>
    <definedName name="Município de Vila Pouca de Aguiar">'Lista 2016 '!$D$1629:$D$1631</definedName>
    <definedName name="Município de Vila Viçosa">'Lista 2016 '!$D$1632:$D$1635</definedName>
    <definedName name="Município de Viseu">'Lista 2016 '!$D$1636:$D$1688</definedName>
    <definedName name="Município de Vizela">'Lista 2016 '!$D$1689:$D$1698</definedName>
    <definedName name="Município de Vouzela">'Lista 2016 '!$D$1699:$D$1707</definedName>
    <definedName name="Z_964884FA_2514_4141_B44B_12BC95A63AC5_.wvu.FilterData" localSheetId="5" hidden="1">'Lista 2016 '!$A$1:$H$1707</definedName>
    <definedName name="Z_B21BA3F0_41D8_4926_B889_D6C930F4BB4F_.wvu.FilterData" localSheetId="5" hidden="1">'Lista 2016 '!$A$1:$H$1707</definedName>
  </definedNames>
  <calcPr calcId="145621"/>
</workbook>
</file>

<file path=xl/calcChain.xml><?xml version="1.0" encoding="utf-8"?>
<calcChain xmlns="http://schemas.openxmlformats.org/spreadsheetml/2006/main">
  <c r="C8" i="1" l="1"/>
  <c r="D7" i="1"/>
  <c r="G19" i="1" l="1"/>
  <c r="C7" i="3" l="1"/>
  <c r="C4" i="1" l="1"/>
  <c r="G907" i="9" l="1"/>
  <c r="G906" i="9"/>
  <c r="G905" i="9"/>
  <c r="G904" i="9"/>
  <c r="G903" i="9"/>
  <c r="G902" i="9"/>
  <c r="G899" i="9"/>
  <c r="G345" i="9"/>
  <c r="M44" i="4" l="1"/>
  <c r="G24" i="1" s="1"/>
  <c r="L44" i="4"/>
  <c r="K44" i="4"/>
  <c r="G22" i="1" s="1"/>
  <c r="J44" i="4"/>
  <c r="I44" i="4"/>
  <c r="G20" i="1" s="1"/>
  <c r="H44" i="4"/>
  <c r="G44" i="4"/>
  <c r="G18" i="1" s="1"/>
  <c r="F44" i="4"/>
  <c r="E44" i="4"/>
  <c r="G16" i="1" s="1"/>
  <c r="D44" i="4"/>
  <c r="C44" i="4"/>
  <c r="G14" i="1" s="1"/>
  <c r="B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44" i="4" s="1"/>
  <c r="C7" i="4"/>
  <c r="D6" i="4"/>
  <c r="C5" i="4"/>
  <c r="K3" i="4"/>
  <c r="C2" i="4"/>
  <c r="M44" i="3"/>
  <c r="L44" i="3"/>
  <c r="K44" i="3"/>
  <c r="J44" i="3"/>
  <c r="I44" i="3"/>
  <c r="H44" i="3"/>
  <c r="G44" i="3"/>
  <c r="F44" i="3"/>
  <c r="E44" i="3"/>
  <c r="D44" i="3"/>
  <c r="C44" i="3"/>
  <c r="B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44" i="3" s="1"/>
  <c r="N13" i="3"/>
  <c r="D6" i="3"/>
  <c r="C5" i="3"/>
  <c r="K3" i="3"/>
  <c r="C2" i="3"/>
  <c r="M44" i="2"/>
  <c r="L44" i="2"/>
  <c r="K44" i="2"/>
  <c r="J44" i="2"/>
  <c r="I44" i="2"/>
  <c r="H44" i="2"/>
  <c r="G44" i="2"/>
  <c r="F44" i="2"/>
  <c r="E44" i="2"/>
  <c r="D44" i="2"/>
  <c r="C44" i="2"/>
  <c r="B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44" i="2" s="1"/>
  <c r="C7" i="2"/>
  <c r="D6" i="2"/>
  <c r="C5" i="2"/>
  <c r="K3" i="2"/>
  <c r="C2" i="2"/>
  <c r="G23" i="1"/>
  <c r="G21" i="1"/>
  <c r="G17" i="1"/>
  <c r="G15" i="1"/>
  <c r="G13" i="1"/>
  <c r="C3" i="3"/>
  <c r="D3" i="3" s="1"/>
  <c r="K4" i="1" l="1"/>
  <c r="G25" i="1"/>
  <c r="C3" i="2"/>
  <c r="D3" i="2" s="1"/>
  <c r="C3" i="4"/>
  <c r="D3" i="4" s="1"/>
</calcChain>
</file>

<file path=xl/sharedStrings.xml><?xml version="1.0" encoding="utf-8"?>
<sst xmlns="http://schemas.openxmlformats.org/spreadsheetml/2006/main" count="5407" uniqueCount="2212">
  <si>
    <t>1. Identificação do Requerente</t>
  </si>
  <si>
    <t>3.</t>
  </si>
  <si>
    <t>Ano Letivo:</t>
  </si>
  <si>
    <t xml:space="preserve">    Nome:</t>
  </si>
  <si>
    <t xml:space="preserve">    NIFAP:</t>
  </si>
  <si>
    <t>3.2</t>
  </si>
  <si>
    <t>Dias letivos:</t>
  </si>
  <si>
    <t>2. Identificação da Escola:</t>
  </si>
  <si>
    <t>3.3</t>
  </si>
  <si>
    <t xml:space="preserve"> Nº alunos Matriculados:</t>
  </si>
  <si>
    <t xml:space="preserve">    Agrupamento: </t>
  </si>
  <si>
    <t>4. Registo diário de consumo</t>
  </si>
  <si>
    <t xml:space="preserve">Período Letivo: </t>
  </si>
  <si>
    <t>3º Período</t>
  </si>
  <si>
    <t>Produtos</t>
  </si>
  <si>
    <t>Totais</t>
  </si>
  <si>
    <t>Maça</t>
  </si>
  <si>
    <t>Pêra</t>
  </si>
  <si>
    <t>Clementina</t>
  </si>
  <si>
    <t>Tangerina</t>
  </si>
  <si>
    <t>Laranja</t>
  </si>
  <si>
    <t>Banana</t>
  </si>
  <si>
    <t>Cereja</t>
  </si>
  <si>
    <t>Uvas</t>
  </si>
  <si>
    <t>Ameixa</t>
  </si>
  <si>
    <t>Pêssego</t>
  </si>
  <si>
    <t>Cenoura</t>
  </si>
  <si>
    <t>Tomate</t>
  </si>
  <si>
    <t>Total</t>
  </si>
  <si>
    <t>Mês:</t>
  </si>
  <si>
    <t>Abril</t>
  </si>
  <si>
    <t>Dia</t>
  </si>
  <si>
    <t>Observações:</t>
  </si>
  <si>
    <t>Maio</t>
  </si>
  <si>
    <t>Junho</t>
  </si>
  <si>
    <t>EBI da Praia da Vitória</t>
  </si>
  <si>
    <t>EBI de Arrifes</t>
  </si>
  <si>
    <t>EBS de Vila Franca do Campo</t>
  </si>
  <si>
    <t>EBS Tomás de Borba</t>
  </si>
  <si>
    <t>2016/2017</t>
  </si>
  <si>
    <t xml:space="preserve">    Código Escola:</t>
  </si>
  <si>
    <t>EBI de Ponta Garça</t>
  </si>
  <si>
    <t>EBS da Calheta</t>
  </si>
  <si>
    <t>EBS da Povoação</t>
  </si>
  <si>
    <t>Município de Águeda</t>
  </si>
  <si>
    <t>Município de Aguiar da Beira</t>
  </si>
  <si>
    <t>Município de Alandroal</t>
  </si>
  <si>
    <t>Município de Albufeira</t>
  </si>
  <si>
    <t>Município de Alcanena</t>
  </si>
  <si>
    <t>Município de Alcobaça</t>
  </si>
  <si>
    <t>Município de Alcochete</t>
  </si>
  <si>
    <t>Município de Almeirim</t>
  </si>
  <si>
    <t>Município de Alvito</t>
  </si>
  <si>
    <t>Município de Amarante</t>
  </si>
  <si>
    <t>Município de Amares</t>
  </si>
  <si>
    <t>Município de AMTQT</t>
  </si>
  <si>
    <t>Município de Anadia</t>
  </si>
  <si>
    <t>Município de Ansião</t>
  </si>
  <si>
    <t>Município de Arganil</t>
  </si>
  <si>
    <t>Município de Arraiolos</t>
  </si>
  <si>
    <t>Município de Barcelos</t>
  </si>
  <si>
    <t>Município de Batalha</t>
  </si>
  <si>
    <t>Município de Beja</t>
  </si>
  <si>
    <t>Município de Boticas</t>
  </si>
  <si>
    <t>Município de Braga</t>
  </si>
  <si>
    <t>Município de Cabeceiras de Basto</t>
  </si>
  <si>
    <t>Município de Cadaval</t>
  </si>
  <si>
    <t>Município de Caldas da Rainha</t>
  </si>
  <si>
    <t>Município de Campo Maior</t>
  </si>
  <si>
    <t xml:space="preserve">Município de Carregal do Sal </t>
  </si>
  <si>
    <t>Município de Castelo de Paiva</t>
  </si>
  <si>
    <t>Município de Castro Daire</t>
  </si>
  <si>
    <t>Município de Celorico da Beira</t>
  </si>
  <si>
    <t>Município de Cinfães</t>
  </si>
  <si>
    <t>Município de Coimbra</t>
  </si>
  <si>
    <t>Município de Covilhã</t>
  </si>
  <si>
    <t>Município de Cuba</t>
  </si>
  <si>
    <t>Município de Espinho</t>
  </si>
  <si>
    <t>Município de Fafe</t>
  </si>
  <si>
    <t>Município de Felgueiras</t>
  </si>
  <si>
    <t>Município de Freixo de Espada à Cinta</t>
  </si>
  <si>
    <t>Município de Góis</t>
  </si>
  <si>
    <t>Município de Guarda</t>
  </si>
  <si>
    <t>Município de Guimarães</t>
  </si>
  <si>
    <t>Município de Idanha-A-Nova</t>
  </si>
  <si>
    <t>Município de Lagoa</t>
  </si>
  <si>
    <t>Município de Lourinhã</t>
  </si>
  <si>
    <t>Município de Lousã</t>
  </si>
  <si>
    <t>Município de Lousada</t>
  </si>
  <si>
    <t>Município de Mafra</t>
  </si>
  <si>
    <t>Município de Mangualde</t>
  </si>
  <si>
    <t>Município de Marvão</t>
  </si>
  <si>
    <t>Município de Matosinhos</t>
  </si>
  <si>
    <t>Município de Mealhada</t>
  </si>
  <si>
    <t>Município de Miranda do Corvo</t>
  </si>
  <si>
    <t>Município de Montemor-o-Velho</t>
  </si>
  <si>
    <t>Município de Mourão</t>
  </si>
  <si>
    <t>Município de Nelas</t>
  </si>
  <si>
    <t>Município de Oleiros</t>
  </si>
  <si>
    <t>Município de Olhão</t>
  </si>
  <si>
    <t>Município de Oliveira de Azeméis</t>
  </si>
  <si>
    <t>Município de Oliveira de Frades</t>
  </si>
  <si>
    <t>Município de Oliveira do Bairro</t>
  </si>
  <si>
    <t>Município de Oliveira do Hospital</t>
  </si>
  <si>
    <t>Município de Ourique</t>
  </si>
  <si>
    <t>Município de Paços de Ferreira</t>
  </si>
  <si>
    <t>Município de Palmela</t>
  </si>
  <si>
    <t>Município de Paredes de Coura</t>
  </si>
  <si>
    <t>Município de Penacova</t>
  </si>
  <si>
    <t>Município de Penafiel</t>
  </si>
  <si>
    <t>Município de Penalva do Castelo</t>
  </si>
  <si>
    <t>Município de Peniche</t>
  </si>
  <si>
    <t>Município de Pombal</t>
  </si>
  <si>
    <t>Município de Ponte da Barca</t>
  </si>
  <si>
    <t>Município de Ponte de Sôr</t>
  </si>
  <si>
    <t>Município de Portel</t>
  </si>
  <si>
    <t xml:space="preserve">Município de Porto </t>
  </si>
  <si>
    <t>Município de Porto de Mós</t>
  </si>
  <si>
    <t>Município de Póvoa de Lanhoso</t>
  </si>
  <si>
    <t>Município de Proença-a-Nova</t>
  </si>
  <si>
    <t>Município de Reguengos de Monsaraz</t>
  </si>
  <si>
    <t>Município de Rio Maior</t>
  </si>
  <si>
    <t>Município de Santa Maria da Feira</t>
  </si>
  <si>
    <t>Município de Santarém</t>
  </si>
  <si>
    <t>Município de Santo Tirso</t>
  </si>
  <si>
    <t>Município de São Pedro do Sul</t>
  </si>
  <si>
    <t>Município de Sardoal</t>
  </si>
  <si>
    <t>Município de Sernancelhe</t>
  </si>
  <si>
    <t>Município de Sertã</t>
  </si>
  <si>
    <t>Município de Setúbal</t>
  </si>
  <si>
    <t>Município de Soure</t>
  </si>
  <si>
    <t>Município de Tábua</t>
  </si>
  <si>
    <t>Município de Tarouca</t>
  </si>
  <si>
    <t>Município de Tavira</t>
  </si>
  <si>
    <t>Município de Terras de Bouro</t>
  </si>
  <si>
    <t>Município de Tondela</t>
  </si>
  <si>
    <t>Município de Torres Novas</t>
  </si>
  <si>
    <t>Município de Torres Vedras</t>
  </si>
  <si>
    <t>Município de Trofa</t>
  </si>
  <si>
    <t>Município de Valongo</t>
  </si>
  <si>
    <t>Município de Valpaços</t>
  </si>
  <si>
    <t>Município de Viana do Alentejo</t>
  </si>
  <si>
    <t>Município de Vila do Bispo</t>
  </si>
  <si>
    <t>Município de Vila Nova de Famalicão</t>
  </si>
  <si>
    <t>Município de Vila Nova de Gaia</t>
  </si>
  <si>
    <t>Município de Vila Nova de Paiva</t>
  </si>
  <si>
    <t>Município de Vila Nova de Poiares</t>
  </si>
  <si>
    <t>Município de Vila Pouca de Aguiar</t>
  </si>
  <si>
    <t>Município de Vila Viçosa</t>
  </si>
  <si>
    <t>Município de Viseu</t>
  </si>
  <si>
    <t>Município de Vizela</t>
  </si>
  <si>
    <t>Município de Vouzela</t>
  </si>
  <si>
    <t>NIFAP
Municipio</t>
  </si>
  <si>
    <t>NIF
Municipio</t>
  </si>
  <si>
    <t>Municipio</t>
  </si>
  <si>
    <t>Nome do Agrupamento</t>
  </si>
  <si>
    <t>Código da Escola</t>
  </si>
  <si>
    <t>Nome da Escola</t>
  </si>
  <si>
    <t>N.º Alunos Matriculados</t>
  </si>
  <si>
    <t>OBS</t>
  </si>
  <si>
    <t>Águeda</t>
  </si>
  <si>
    <t>Águeda Sul</t>
  </si>
  <si>
    <t>Aguada de Baixo</t>
  </si>
  <si>
    <t>Aguada de Cima</t>
  </si>
  <si>
    <t>António Graça</t>
  </si>
  <si>
    <t>Assequins</t>
  </si>
  <si>
    <t>Borralha</t>
  </si>
  <si>
    <t>Fernando Caldeira</t>
  </si>
  <si>
    <t>Valongo do Vouga</t>
  </si>
  <si>
    <t>Macinhata</t>
  </si>
  <si>
    <t>Professor Artur Nunes Vidal</t>
  </si>
  <si>
    <t>Recardães</t>
  </si>
  <si>
    <t>Travassô (Águeda)</t>
  </si>
  <si>
    <t>Trofa</t>
  </si>
  <si>
    <t>Aguiar da Beira</t>
  </si>
  <si>
    <t>Padre José Augusto da Fonseca</t>
  </si>
  <si>
    <t>Carapito</t>
  </si>
  <si>
    <t>Cortiçada (Aguiar Beira)</t>
  </si>
  <si>
    <t>Dornelas</t>
  </si>
  <si>
    <t>Alandroal</t>
  </si>
  <si>
    <t>Diogo Lopes de Sequeira</t>
  </si>
  <si>
    <t>Pias (Alandroal)</t>
  </si>
  <si>
    <t>Terena</t>
  </si>
  <si>
    <t>Albufeira</t>
  </si>
  <si>
    <t>Albufeira Poente</t>
  </si>
  <si>
    <t>Albufeira N 1 - Av. Ténis</t>
  </si>
  <si>
    <t>Albufeira N 1 - Caliços</t>
  </si>
  <si>
    <t>Ferreiras</t>
  </si>
  <si>
    <t>Brejos</t>
  </si>
  <si>
    <t>Correeira (Agrup. Albufeira)</t>
  </si>
  <si>
    <t>Ferreiras (Agrup. Ferreiras)</t>
  </si>
  <si>
    <t>Fontainhas</t>
  </si>
  <si>
    <t>Guia (Albufeira Poente)</t>
  </si>
  <si>
    <t>Olhos de Água (Agrup. Ferreiras)</t>
  </si>
  <si>
    <t>Paderne</t>
  </si>
  <si>
    <t>Sesmarias</t>
  </si>
  <si>
    <t>Vale Carro</t>
  </si>
  <si>
    <t>Vale Parra (Agrup. Albufeira Poente)</t>
  </si>
  <si>
    <t>Vale Pedras (Agrup. Albufeira)</t>
  </si>
  <si>
    <t>Alcanena</t>
  </si>
  <si>
    <t>Alcanena (Alcanena)</t>
  </si>
  <si>
    <t>Bugalhos</t>
  </si>
  <si>
    <t>Covão do Coelho</t>
  </si>
  <si>
    <t>Gouxaria</t>
  </si>
  <si>
    <t>Malhou</t>
  </si>
  <si>
    <t>Minde</t>
  </si>
  <si>
    <t>Moitas Venda</t>
  </si>
  <si>
    <t>Monsanto</t>
  </si>
  <si>
    <t>Serra de Santo António</t>
  </si>
  <si>
    <t>Vila Moreira</t>
  </si>
  <si>
    <t>Alcobaça</t>
  </si>
  <si>
    <t>Cister</t>
  </si>
  <si>
    <t>São Martinho do Porto</t>
  </si>
  <si>
    <t>Alfeizerão</t>
  </si>
  <si>
    <t>Aljubarrota</t>
  </si>
  <si>
    <t>Alpedriz</t>
  </si>
  <si>
    <t>Benedita</t>
  </si>
  <si>
    <t>Ardido</t>
  </si>
  <si>
    <t>Areeiro (Alcobaça)</t>
  </si>
  <si>
    <t>Ataíja de Cima</t>
  </si>
  <si>
    <t>Bárrio (Alcobaça)</t>
  </si>
  <si>
    <t>Burinhosa</t>
  </si>
  <si>
    <t>Carvalhal de Aljubarrota</t>
  </si>
  <si>
    <t>Casal da Lagoa</t>
  </si>
  <si>
    <t>Casal Ramos</t>
  </si>
  <si>
    <t>Casal Velho</t>
  </si>
  <si>
    <t>Cela (Alcobaça)</t>
  </si>
  <si>
    <t>Évora de Alcobaça</t>
  </si>
  <si>
    <t>Feteira (Alcobaça)</t>
  </si>
  <si>
    <t>Maiorga</t>
  </si>
  <si>
    <t>Martingança</t>
  </si>
  <si>
    <t>Montes</t>
  </si>
  <si>
    <t>Pataias</t>
  </si>
  <si>
    <t>Póvoa(Alcobaça)</t>
  </si>
  <si>
    <t>Ribafria</t>
  </si>
  <si>
    <t>Turquel (Alcobaça)</t>
  </si>
  <si>
    <t>Vestiaria</t>
  </si>
  <si>
    <t>Vimeiro (Alcobaça)</t>
  </si>
  <si>
    <t>Alcochete</t>
  </si>
  <si>
    <t>Alcochete N 1</t>
  </si>
  <si>
    <t>Alcochete N 2</t>
  </si>
  <si>
    <t>Passil</t>
  </si>
  <si>
    <t>Restauração (Alcochete)</t>
  </si>
  <si>
    <t>Samouco</t>
  </si>
  <si>
    <t>São Francisco (Alcochete)</t>
  </si>
  <si>
    <t>Almeirim</t>
  </si>
  <si>
    <t>Benfica do Ribatejo</t>
  </si>
  <si>
    <t>Canto do Jardim</t>
  </si>
  <si>
    <t>Charcos</t>
  </si>
  <si>
    <t>Cortiçois</t>
  </si>
  <si>
    <t>Fazendas de Almeirim</t>
  </si>
  <si>
    <t>Foros de Benfica</t>
  </si>
  <si>
    <t>Moinho Vento</t>
  </si>
  <si>
    <t>Paço dos Negros</t>
  </si>
  <si>
    <t>Alvito</t>
  </si>
  <si>
    <t>Alvito N 1</t>
  </si>
  <si>
    <t>Amarante</t>
  </si>
  <si>
    <t>Amadeo de Souza Cardoso</t>
  </si>
  <si>
    <t>Acácio Lino</t>
  </si>
  <si>
    <t>Barracão - São Gonçalo</t>
  </si>
  <si>
    <t>Bela Vista - Cepelos</t>
  </si>
  <si>
    <t>Felgueiras - Mancelos</t>
  </si>
  <si>
    <t>Freixo de Cima</t>
  </si>
  <si>
    <t>Igreja - Lomba</t>
  </si>
  <si>
    <t>Igreja - Santa Cristina</t>
  </si>
  <si>
    <t>Igreja - Vila Caiz</t>
  </si>
  <si>
    <t>Ilídio Sardoeira</t>
  </si>
  <si>
    <t>Lama - Figueiró Santiago</t>
  </si>
  <si>
    <t>Louredo - Salvador</t>
  </si>
  <si>
    <t>Luís Van-Zeler de Macedo</t>
  </si>
  <si>
    <t>Marão - Aboadela</t>
  </si>
  <si>
    <t>Portela - Fridão</t>
  </si>
  <si>
    <t>Santa Comba - Real</t>
  </si>
  <si>
    <t>São Gonçalo - São Gonçalo</t>
  </si>
  <si>
    <t>Torreira - Fregim</t>
  </si>
  <si>
    <t>Troxainho - Mancelos</t>
  </si>
  <si>
    <t>Amares</t>
  </si>
  <si>
    <t>Bouro</t>
  </si>
  <si>
    <t>Caldelas (Amares)</t>
  </si>
  <si>
    <t>Dom Gualdim Pais</t>
  </si>
  <si>
    <t>Ferreiros - Amares</t>
  </si>
  <si>
    <t>Vale do Cávado (Lago)</t>
  </si>
  <si>
    <t>Vale do Homem (Rendufe)</t>
  </si>
  <si>
    <t>Mirandela</t>
  </si>
  <si>
    <t>Abreiro</t>
  </si>
  <si>
    <t xml:space="preserve">Alfândega da Fé </t>
  </si>
  <si>
    <t>Alfândega da Fé</t>
  </si>
  <si>
    <t>Carrazeda de Ansiães</t>
  </si>
  <si>
    <t>Carvalhais - AMTQT</t>
  </si>
  <si>
    <t>Macedo de Cavaleiros</t>
  </si>
  <si>
    <t>Chacim</t>
  </si>
  <si>
    <t>Frechas</t>
  </si>
  <si>
    <t>Lamas de Orelhão</t>
  </si>
  <si>
    <t>Macedo de Cavaleiros - Polo 1</t>
  </si>
  <si>
    <t>Macedo de Cavaleiros - Polo 2</t>
  </si>
  <si>
    <t>Mirandela N 1</t>
  </si>
  <si>
    <t>Mirandela N 2</t>
  </si>
  <si>
    <t>Mirandela N 3</t>
  </si>
  <si>
    <t>Mirandela N 4</t>
  </si>
  <si>
    <t>Mirandela N 5</t>
  </si>
  <si>
    <t>Morais</t>
  </si>
  <si>
    <t>Pereira - AMTQT</t>
  </si>
  <si>
    <t>Romeu</t>
  </si>
  <si>
    <t>Vila Flor</t>
  </si>
  <si>
    <t>Samões</t>
  </si>
  <si>
    <t>Santa Comba da Vilariça</t>
  </si>
  <si>
    <t>São Pedro Vale de Conde</t>
  </si>
  <si>
    <t>Seixo de Manhoses</t>
  </si>
  <si>
    <t>Suçães</t>
  </si>
  <si>
    <t>Torre Dona Chama</t>
  </si>
  <si>
    <t>Vale de Salgueiro</t>
  </si>
  <si>
    <t xml:space="preserve">Vila Flor </t>
  </si>
  <si>
    <t>Vilas Boas</t>
  </si>
  <si>
    <t>Anadia</t>
  </si>
  <si>
    <t>Aguim</t>
  </si>
  <si>
    <t>Arcos - Anadia</t>
  </si>
  <si>
    <t xml:space="preserve">Avelãs de Cima </t>
  </si>
  <si>
    <t>Chãozinho</t>
  </si>
  <si>
    <t>Ferreiros - Anadia</t>
  </si>
  <si>
    <t>Mogofores</t>
  </si>
  <si>
    <t>Moita - Anadia</t>
  </si>
  <si>
    <t>Paredes do Bairro</t>
  </si>
  <si>
    <t>Poutena</t>
  </si>
  <si>
    <t>Sangalhos</t>
  </si>
  <si>
    <t>Tamengos</t>
  </si>
  <si>
    <t>Vila Nova de Monsarros</t>
  </si>
  <si>
    <t>Vilarinho do Bairro</t>
  </si>
  <si>
    <t>Ansião</t>
  </si>
  <si>
    <t>Alvorge</t>
  </si>
  <si>
    <t>Avelar</t>
  </si>
  <si>
    <t>Chão de Couce</t>
  </si>
  <si>
    <t>Lagarteira - Ansião</t>
  </si>
  <si>
    <t>Santiago da Guarda</t>
  </si>
  <si>
    <t>Arganil</t>
  </si>
  <si>
    <t>Côja</t>
  </si>
  <si>
    <t>Pomares</t>
  </si>
  <si>
    <t>Pombeiro da Beira</t>
  </si>
  <si>
    <t>São Martinho da Cortiça</t>
  </si>
  <si>
    <t>Sarzedo</t>
  </si>
  <si>
    <t>Arraiolos</t>
  </si>
  <si>
    <t>Arraiolos  - Arraiolos</t>
  </si>
  <si>
    <t>Igrejinha</t>
  </si>
  <si>
    <t>Sabugueiro</t>
  </si>
  <si>
    <t>Vimieiro - Arraiolos</t>
  </si>
  <si>
    <t>Vale de Ovil - Baião</t>
  </si>
  <si>
    <t>Campelo - Baião</t>
  </si>
  <si>
    <t>Santa Marinha do Zêzere - Baião</t>
  </si>
  <si>
    <t>Carvalhais - Gestaçô</t>
  </si>
  <si>
    <t>Eiriz - Ancede - Baião</t>
  </si>
  <si>
    <t>Eiriz - Baião</t>
  </si>
  <si>
    <t>Santa Cruz do Douro</t>
  </si>
  <si>
    <t>Santa Marinha do Zêzere</t>
  </si>
  <si>
    <t>Barcelos</t>
  </si>
  <si>
    <t>Gonçalo Nunes</t>
  </si>
  <si>
    <t>Abade de Neiva</t>
  </si>
  <si>
    <t>Vale do Tamel</t>
  </si>
  <si>
    <t>Aborim</t>
  </si>
  <si>
    <t>Rosa Ramalho</t>
  </si>
  <si>
    <t>Airó</t>
  </si>
  <si>
    <t>Fragoso</t>
  </si>
  <si>
    <t>Aldreu</t>
  </si>
  <si>
    <t>Alheira - Barcelos</t>
  </si>
  <si>
    <t>Alvelos - Barcelos</t>
  </si>
  <si>
    <t>Alvito São Pedro</t>
  </si>
  <si>
    <t>António Fogaça</t>
  </si>
  <si>
    <t>Arcozelo</t>
  </si>
  <si>
    <t>Areias de Vilar</t>
  </si>
  <si>
    <t>Alcaides de Faria</t>
  </si>
  <si>
    <t>Areias São Vicente</t>
  </si>
  <si>
    <t>Balugães</t>
  </si>
  <si>
    <t>Barcelinhos - São Brás</t>
  </si>
  <si>
    <t>Barqueiros</t>
  </si>
  <si>
    <t>Braga Oeste</t>
  </si>
  <si>
    <t>Bastuço Santo Estevão</t>
  </si>
  <si>
    <t>Bastuço São João</t>
  </si>
  <si>
    <t>Vale d Este - Viatodos</t>
  </si>
  <si>
    <t>Cambeses - Barcelos</t>
  </si>
  <si>
    <t>Carapeços</t>
  </si>
  <si>
    <t>Carreira</t>
  </si>
  <si>
    <t>Carvalhal - Barcelos</t>
  </si>
  <si>
    <t>Carvalhas - Barcelos</t>
  </si>
  <si>
    <t>Chavão</t>
  </si>
  <si>
    <t>Chorente</t>
  </si>
  <si>
    <t>Cossourado</t>
  </si>
  <si>
    <t>Vila Cova</t>
  </si>
  <si>
    <t>Creixomil</t>
  </si>
  <si>
    <t>Durrães</t>
  </si>
  <si>
    <t>Ferreiros – Cristelo</t>
  </si>
  <si>
    <t>Fonte Coberta</t>
  </si>
  <si>
    <t>Galegos Santa Maria</t>
  </si>
  <si>
    <t>Galegos São Martinho</t>
  </si>
  <si>
    <t>Gamil</t>
  </si>
  <si>
    <t>Gilmonde</t>
  </si>
  <si>
    <t>Gueral</t>
  </si>
  <si>
    <t>Igreja - Cristelo</t>
  </si>
  <si>
    <t>Lama - Barcelos</t>
  </si>
  <si>
    <t>Macieira (Agrup. Rosa Ramalho)</t>
  </si>
  <si>
    <t>Manhente - Barcelos</t>
  </si>
  <si>
    <t>Martim</t>
  </si>
  <si>
    <t>Milhazes</t>
  </si>
  <si>
    <t>Moure</t>
  </si>
  <si>
    <t>Negreiros</t>
  </si>
  <si>
    <t>Oliveira - Barcelos</t>
  </si>
  <si>
    <t>Palme</t>
  </si>
  <si>
    <t>Paradela - Barcelos</t>
  </si>
  <si>
    <t>Pereira - Barcelos</t>
  </si>
  <si>
    <t>Perelhal</t>
  </si>
  <si>
    <t>Pousa</t>
  </si>
  <si>
    <t>Remelhe</t>
  </si>
  <si>
    <t>Rio Côvo Santa Eugénia</t>
  </si>
  <si>
    <t>Rio Côvo Santa Eulália</t>
  </si>
  <si>
    <t>Róriz - Bárrio</t>
  </si>
  <si>
    <t>Silva</t>
  </si>
  <si>
    <t>Silveiros - Barcelos</t>
  </si>
  <si>
    <t>Tamel Santa Leocádia</t>
  </si>
  <si>
    <t>Tamel São Veríssimo - Fraião</t>
  </si>
  <si>
    <t>Tamel São Verissímo - Pontes</t>
  </si>
  <si>
    <t>Ucha</t>
  </si>
  <si>
    <t>Várzea - Barcelos</t>
  </si>
  <si>
    <t>Viatodos</t>
  </si>
  <si>
    <t>Vila Boa</t>
  </si>
  <si>
    <t>Vila Frescaínha São Martinho - Aldão</t>
  </si>
  <si>
    <t>Vila Frescaínha São Pedro</t>
  </si>
  <si>
    <t>Batalha</t>
  </si>
  <si>
    <t>Batalha (Centro Escolar)</t>
  </si>
  <si>
    <t>Brancas</t>
  </si>
  <si>
    <t>Casais dos Ledos</t>
  </si>
  <si>
    <t>Faniqueira</t>
  </si>
  <si>
    <t>Golpilheira</t>
  </si>
  <si>
    <t>Quinta do Sobrado</t>
  </si>
  <si>
    <t>Rebolaria</t>
  </si>
  <si>
    <t>Reguengo do Fetal</t>
  </si>
  <si>
    <t>São Mamede - Batalha</t>
  </si>
  <si>
    <t>Torre (Polo Reguengo de Fetal)</t>
  </si>
  <si>
    <t>Sala apoio da Reguengo do Fetal. Corrigido OK</t>
  </si>
  <si>
    <t>Beja N 2</t>
  </si>
  <si>
    <t>Albernoa</t>
  </si>
  <si>
    <t>Beja N 1</t>
  </si>
  <si>
    <t>Baleizão</t>
  </si>
  <si>
    <t>Beringel</t>
  </si>
  <si>
    <t>Cabeça Gorda - Beja</t>
  </si>
  <si>
    <t>Neves</t>
  </si>
  <si>
    <t>Penedo Gordo</t>
  </si>
  <si>
    <t>Salvada</t>
  </si>
  <si>
    <t>Santa Clara do Louredo</t>
  </si>
  <si>
    <t>Santa Maria - Beja</t>
  </si>
  <si>
    <t>Santa Vitória</t>
  </si>
  <si>
    <t>Santiago Maior</t>
  </si>
  <si>
    <t>São João Baptista</t>
  </si>
  <si>
    <t>São Matias - Beja</t>
  </si>
  <si>
    <t>Trigaches</t>
  </si>
  <si>
    <t>Gomes Monteiro - Boticas</t>
  </si>
  <si>
    <t>Boticas (Centro escolar)</t>
  </si>
  <si>
    <t>Alberto Sampaio</t>
  </si>
  <si>
    <t>Arcos - Braga</t>
  </si>
  <si>
    <t>Trigal de Santa Maria</t>
  </si>
  <si>
    <t>Arentim</t>
  </si>
  <si>
    <t>Aveleda - Braga</t>
  </si>
  <si>
    <t>Dr. Francisco Sanches</t>
  </si>
  <si>
    <t>Bairro da Alegria</t>
  </si>
  <si>
    <t>Bairro da Misericórdia</t>
  </si>
  <si>
    <t>Lamaçães</t>
  </si>
  <si>
    <t>Bairro Económico</t>
  </si>
  <si>
    <t>Sá de Miranda</t>
  </si>
  <si>
    <t>Bracara Augusta</t>
  </si>
  <si>
    <t>Cabreiros</t>
  </si>
  <si>
    <t>André Soares</t>
  </si>
  <si>
    <t>Carandá</t>
  </si>
  <si>
    <t>Mosteiro e Cávado</t>
  </si>
  <si>
    <t>Carrascal - Braga</t>
  </si>
  <si>
    <t>Conservatório de Música Calouste Gulbenkian</t>
  </si>
  <si>
    <t>Coucinheiro</t>
  </si>
  <si>
    <t>Crespos - Barga</t>
  </si>
  <si>
    <t>Celeirós</t>
  </si>
  <si>
    <t>Cruz - Braga</t>
  </si>
  <si>
    <t>Dume</t>
  </si>
  <si>
    <t>Eira Velha</t>
  </si>
  <si>
    <t>Enguardas</t>
  </si>
  <si>
    <t>Escudeiros</t>
  </si>
  <si>
    <t>Carlos Amarante</t>
  </si>
  <si>
    <t>Espinho - Braga</t>
  </si>
  <si>
    <t>Esporões</t>
  </si>
  <si>
    <t>Estação - Braga</t>
  </si>
  <si>
    <t>Este São Mamede</t>
  </si>
  <si>
    <t>Este São Pedro</t>
  </si>
  <si>
    <t>Maximinos</t>
  </si>
  <si>
    <t>Estrada - Braga</t>
  </si>
  <si>
    <t>Figueiredo - Braga</t>
  </si>
  <si>
    <t>Fradelos</t>
  </si>
  <si>
    <t>Fraião</t>
  </si>
  <si>
    <t>Real</t>
  </si>
  <si>
    <t>Frossos</t>
  </si>
  <si>
    <t>Fujacal</t>
  </si>
  <si>
    <t>Gandra - Braga</t>
  </si>
  <si>
    <t>Garapôa</t>
  </si>
  <si>
    <t>Gondizalves</t>
  </si>
  <si>
    <t>Gualtar</t>
  </si>
  <si>
    <t>Guisande</t>
  </si>
  <si>
    <t>Lamaçães N 2</t>
  </si>
  <si>
    <t>Lomar - Braga</t>
  </si>
  <si>
    <t>Merelim São Paio</t>
  </si>
  <si>
    <t>Merelim São Pedro</t>
  </si>
  <si>
    <t>Morreira</t>
  </si>
  <si>
    <t>Naia</t>
  </si>
  <si>
    <t>Nogueira - Braga</t>
  </si>
  <si>
    <t>Nogueira da Silva</t>
  </si>
  <si>
    <t>Nogueiró</t>
  </si>
  <si>
    <t xml:space="preserve">Ortigueira </t>
  </si>
  <si>
    <t>Padim da Graça</t>
  </si>
  <si>
    <t>Panoias</t>
  </si>
  <si>
    <t>Parretas</t>
  </si>
  <si>
    <t>Pedralva</t>
  </si>
  <si>
    <t>Ponte Pedrinha</t>
  </si>
  <si>
    <t>Pousada - Braga</t>
  </si>
  <si>
    <t>Presa - Braga</t>
  </si>
  <si>
    <t>Quinta da Veiga</t>
  </si>
  <si>
    <t>Ruães</t>
  </si>
  <si>
    <t>Ruílhe</t>
  </si>
  <si>
    <t>Santa Tecla</t>
  </si>
  <si>
    <t>São Frutuoso - Braga</t>
  </si>
  <si>
    <t>São João do Souto</t>
  </si>
  <si>
    <t>São Lázaro</t>
  </si>
  <si>
    <t>São Vítor</t>
  </si>
  <si>
    <t>Sé</t>
  </si>
  <si>
    <t>Sequeira - Braga</t>
  </si>
  <si>
    <t>Sobreposta</t>
  </si>
  <si>
    <t>Tebosa</t>
  </si>
  <si>
    <t>Tenões</t>
  </si>
  <si>
    <t>Trandeiras</t>
  </si>
  <si>
    <t>Vimieiro - Braga</t>
  </si>
  <si>
    <t>Cabeceiras de Basto</t>
  </si>
  <si>
    <t>Arco de Baúlhe</t>
  </si>
  <si>
    <t>Cavez</t>
  </si>
  <si>
    <t>Faia</t>
  </si>
  <si>
    <t>Gondarém</t>
  </si>
  <si>
    <t>Padre Dr. Joaquim Santos</t>
  </si>
  <si>
    <t>Pedraça</t>
  </si>
  <si>
    <t>Professora Filomena Mesquita</t>
  </si>
  <si>
    <t>Cadaval</t>
  </si>
  <si>
    <t>Alguber</t>
  </si>
  <si>
    <t>Cadaval (Centro escolar)</t>
  </si>
  <si>
    <t>Chão de Sapo</t>
  </si>
  <si>
    <t>Dagorda</t>
  </si>
  <si>
    <t>Figueiros</t>
  </si>
  <si>
    <t>Murteira</t>
  </si>
  <si>
    <t>Painho</t>
  </si>
  <si>
    <t>Sobrena</t>
  </si>
  <si>
    <t>Vermelha</t>
  </si>
  <si>
    <t>Vilar - Cadaval</t>
  </si>
  <si>
    <t>Rafael Bordalo Pinheiro</t>
  </si>
  <si>
    <t>A-dos-Francos</t>
  </si>
  <si>
    <t>Alvorninha</t>
  </si>
  <si>
    <t>Raul Proença</t>
  </si>
  <si>
    <t>Arneiros</t>
  </si>
  <si>
    <t>D. João II</t>
  </si>
  <si>
    <t>Avenal</t>
  </si>
  <si>
    <t>Campo - Caldas da Rainha</t>
  </si>
  <si>
    <t>Carvalhal Benfeito</t>
  </si>
  <si>
    <t>Casais da Serra</t>
  </si>
  <si>
    <t>Chão da Parada</t>
  </si>
  <si>
    <t>Coto - Caldas Rainha</t>
  </si>
  <si>
    <t>Encosta do Sol</t>
  </si>
  <si>
    <t>Foz do Arelho</t>
  </si>
  <si>
    <t>Nadadouro</t>
  </si>
  <si>
    <t>Nossa Senhora do Pópulo</t>
  </si>
  <si>
    <t>Parque</t>
  </si>
  <si>
    <t>Ponte - Caldas Rainha</t>
  </si>
  <si>
    <t>Reguengo da Parada</t>
  </si>
  <si>
    <t>Relvas</t>
  </si>
  <si>
    <t>Salir de Matos</t>
  </si>
  <si>
    <t>Salir do Porto</t>
  </si>
  <si>
    <t>Santa Catarina - calda Rainha</t>
  </si>
  <si>
    <t>Santo Onofre (EB1)</t>
  </si>
  <si>
    <t>Santo Onofre (Escola Básica Integrada)</t>
  </si>
  <si>
    <t>São Gregório</t>
  </si>
  <si>
    <t>Tornada</t>
  </si>
  <si>
    <t>Campo Maior</t>
  </si>
  <si>
    <t>Comendador Rui Nabeiro</t>
  </si>
  <si>
    <t>Carregal do Sal</t>
  </si>
  <si>
    <t>Aristides Sousa Mendes</t>
  </si>
  <si>
    <t>Nuno Alvares</t>
  </si>
  <si>
    <t>Castelo de Paiva</t>
  </si>
  <si>
    <t>Adro - Nojões</t>
  </si>
  <si>
    <t>Couto Mineiro do Pejão</t>
  </si>
  <si>
    <t>Casal da Renda</t>
  </si>
  <si>
    <t>Castelo de Paiva N 1</t>
  </si>
  <si>
    <t>Castelo de Paiva N 2</t>
  </si>
  <si>
    <t>Cepa - Castelo Paiva</t>
  </si>
  <si>
    <t>Cruz da Agra</t>
  </si>
  <si>
    <t>Oliveira do Arda</t>
  </si>
  <si>
    <t>Oliveira Reguengo</t>
  </si>
  <si>
    <t>Pereire - Castelo Paiva</t>
  </si>
  <si>
    <t>Picão - Castelo Paiva</t>
  </si>
  <si>
    <t>Póvoa - Castelo Paiva</t>
  </si>
  <si>
    <t>Raiva</t>
  </si>
  <si>
    <t>São Lourenço - Ladroeira</t>
  </si>
  <si>
    <t>Serradelo</t>
  </si>
  <si>
    <t xml:space="preserve">Castro Daire </t>
  </si>
  <si>
    <t xml:space="preserve">Alva </t>
  </si>
  <si>
    <t>Carvalhal - Castro Daire</t>
  </si>
  <si>
    <t>Carvalhas - Castro Daire</t>
  </si>
  <si>
    <t xml:space="preserve">Farejinhas </t>
  </si>
  <si>
    <t>Lamas - Castro Daire</t>
  </si>
  <si>
    <t xml:space="preserve">Lamelas </t>
  </si>
  <si>
    <t>Mezio</t>
  </si>
  <si>
    <t>Mões - Castro Daire</t>
  </si>
  <si>
    <t>Mosteiro de Cabril</t>
  </si>
  <si>
    <t>Parada de Ester</t>
  </si>
  <si>
    <t>Picão - Castro Daire</t>
  </si>
  <si>
    <t xml:space="preserve">Póvoa do Veado </t>
  </si>
  <si>
    <t>Salas apoio da EB1 Carvalhal</t>
  </si>
  <si>
    <t xml:space="preserve">Reriz </t>
  </si>
  <si>
    <t>Celorico da Beira</t>
  </si>
  <si>
    <t>Baraçal</t>
  </si>
  <si>
    <t>Sala apoio da Lajeosa do Mondego</t>
  </si>
  <si>
    <t>Fornotelheiro</t>
  </si>
  <si>
    <t>Sala apoio da São Pedro</t>
  </si>
  <si>
    <t>Lajeosa do Mondego</t>
  </si>
  <si>
    <t>Mesquitela - Celorico Beira</t>
  </si>
  <si>
    <t>Santa Luzia - Celorico da Beira</t>
  </si>
  <si>
    <t>São Pedro (Celorico da Beira)</t>
  </si>
  <si>
    <t>Vale de Azares</t>
  </si>
  <si>
    <t>Souselo - Cinfâes</t>
  </si>
  <si>
    <t>Fonte Coberta - Souselo</t>
  </si>
  <si>
    <t>Lavra - Espadanedo</t>
  </si>
  <si>
    <t>General Serpa Pinto - Cinfães</t>
  </si>
  <si>
    <t>Louredo - Cinfães</t>
  </si>
  <si>
    <t>Meridãos N 1 - Cinfães</t>
  </si>
  <si>
    <t>Nespereira - Cinfães</t>
  </si>
  <si>
    <t>Oliveira do Douro - Cinfães</t>
  </si>
  <si>
    <t>Santa Isabel - Travanca</t>
  </si>
  <si>
    <t>Santiago de Piães - Cinfães</t>
  </si>
  <si>
    <t>São Cristovão - Roçadas - Cinfães</t>
  </si>
  <si>
    <t>Tarouquela</t>
  </si>
  <si>
    <t>Tuberais - Cinfães</t>
  </si>
  <si>
    <t>Vila - Cinfães</t>
  </si>
  <si>
    <t>Rainha Santa Isabel</t>
  </si>
  <si>
    <t>Adémia</t>
  </si>
  <si>
    <t>Coimbra Sul</t>
  </si>
  <si>
    <t>Almalaguês</t>
  </si>
  <si>
    <t>Coimbra Oeste</t>
  </si>
  <si>
    <t>Almas de Freire</t>
  </si>
  <si>
    <t>Coimbra Centro</t>
  </si>
  <si>
    <t>Almedina</t>
  </si>
  <si>
    <t>Ameal</t>
  </si>
  <si>
    <t>Antanhol</t>
  </si>
  <si>
    <t>Antuzede</t>
  </si>
  <si>
    <t>Areeiro - Coimbra</t>
  </si>
  <si>
    <t>Arzila</t>
  </si>
  <si>
    <t>Assafarge</t>
  </si>
  <si>
    <t>Bairro Azul</t>
  </si>
  <si>
    <t xml:space="preserve">Bairro Norton de Matos </t>
  </si>
  <si>
    <t>Brasfemes</t>
  </si>
  <si>
    <t>Casais - Coimbra</t>
  </si>
  <si>
    <t>Casconha</t>
  </si>
  <si>
    <t>Castelo Viegas</t>
  </si>
  <si>
    <t>Cernanche</t>
  </si>
  <si>
    <t>Martim de Freitas</t>
  </si>
  <si>
    <t>Conchada</t>
  </si>
  <si>
    <t>Coselhas</t>
  </si>
  <si>
    <t>Cruz de Morouços</t>
  </si>
  <si>
    <t>Eugénio de Castro</t>
  </si>
  <si>
    <t xml:space="preserve">Dianteiro </t>
  </si>
  <si>
    <t>Eiras</t>
  </si>
  <si>
    <t>Espirito Santo das Touregas</t>
  </si>
  <si>
    <t xml:space="preserve">Fala </t>
  </si>
  <si>
    <t>Feteira - Coimbra</t>
  </si>
  <si>
    <t>Ingote</t>
  </si>
  <si>
    <t>Larçã</t>
  </si>
  <si>
    <t>Loreto</t>
  </si>
  <si>
    <t>Marmeleira</t>
  </si>
  <si>
    <t>Montes Claros</t>
  </si>
  <si>
    <t>Olivais - Coimbra</t>
  </si>
  <si>
    <t>Palheira</t>
  </si>
  <si>
    <t>Pedrulha</t>
  </si>
  <si>
    <t>Póvoa de S. Martinho do Bispo</t>
  </si>
  <si>
    <t>Quinta das Flores</t>
  </si>
  <si>
    <t>Ribeira de Frades</t>
  </si>
  <si>
    <t>Santa Apolónia</t>
  </si>
  <si>
    <t>Santa Cruz - Coimbra</t>
  </si>
  <si>
    <t>São Bartolomeu - Coimbra</t>
  </si>
  <si>
    <t>São João do Campo</t>
  </si>
  <si>
    <t>São Martinho de Árvore</t>
  </si>
  <si>
    <t>São Martinho do Bispo</t>
  </si>
  <si>
    <t>São Paulo de Frades</t>
  </si>
  <si>
    <t>São Silvestre - Coimbra</t>
  </si>
  <si>
    <t>Sargento-Mor</t>
  </si>
  <si>
    <t>Solum</t>
  </si>
  <si>
    <t>Solum-Sul</t>
  </si>
  <si>
    <t>Souselas - Coimbra</t>
  </si>
  <si>
    <t>Taveiro</t>
  </si>
  <si>
    <t>Torres do Mondego</t>
  </si>
  <si>
    <t>Tovim</t>
  </si>
  <si>
    <t>Trouxemil</t>
  </si>
  <si>
    <t>Valongo</t>
  </si>
  <si>
    <t>Vendas de Ceira</t>
  </si>
  <si>
    <t>Vera Cruz</t>
  </si>
  <si>
    <t>Vila Verde (Agrup. Coimbra Centro)</t>
  </si>
  <si>
    <t>Vilela</t>
  </si>
  <si>
    <t>Pêro da Covilhã</t>
  </si>
  <si>
    <t>A Lã e a Neve</t>
  </si>
  <si>
    <t>Frei Heitor Pinto</t>
  </si>
  <si>
    <t>Barroca Grande - Sala Apoio S.Jorge Beira</t>
  </si>
  <si>
    <t>Boidobra</t>
  </si>
  <si>
    <t xml:space="preserve">A Lã e a Neve </t>
  </si>
  <si>
    <t>Canhoso</t>
  </si>
  <si>
    <t>Cortes do Meio</t>
  </si>
  <si>
    <t>D. Maria Amália Vasconcelos</t>
  </si>
  <si>
    <t>Dominguiso</t>
  </si>
  <si>
    <t>Jardim</t>
  </si>
  <si>
    <t>Largo da Feira - Tortosendo</t>
  </si>
  <si>
    <t>Montes Hermínios - Tortosendo</t>
  </si>
  <si>
    <t>Teixoso</t>
  </si>
  <si>
    <t>Orjais</t>
  </si>
  <si>
    <t>Paúl - Covilhã</t>
  </si>
  <si>
    <t>Penedos Altos</t>
  </si>
  <si>
    <t>Peso</t>
  </si>
  <si>
    <t xml:space="preserve">Refúgio </t>
  </si>
  <si>
    <t>Rodrigo</t>
  </si>
  <si>
    <t>Santo António (Agrup. Pêro da Covilhã)</t>
  </si>
  <si>
    <t>São Domingos - Covilhã</t>
  </si>
  <si>
    <t>São Silvestre - Covilhã</t>
  </si>
  <si>
    <t>Unhais da Serra</t>
  </si>
  <si>
    <t>Vale Formoso</t>
  </si>
  <si>
    <t>Verdelhos</t>
  </si>
  <si>
    <t>Vila do Carvalho</t>
  </si>
  <si>
    <t>Cuba</t>
  </si>
  <si>
    <t>Faro do Alentejo</t>
  </si>
  <si>
    <t>Fialho de Almeida</t>
  </si>
  <si>
    <t>Vila Alva</t>
  </si>
  <si>
    <t>Praia da Vitória</t>
  </si>
  <si>
    <t>Agualva</t>
  </si>
  <si>
    <t>Aldeia Nova - Lajes</t>
  </si>
  <si>
    <t>Base Aerea</t>
  </si>
  <si>
    <t>Cabo da Praia</t>
  </si>
  <si>
    <t>Casa da Ribeira</t>
  </si>
  <si>
    <t>Francisco Soares Oliveira</t>
  </si>
  <si>
    <t>Irmãos Goulart - Fontainhas</t>
  </si>
  <si>
    <t>Padre Lino Vieira Fagundes</t>
  </si>
  <si>
    <t>Porto Martins</t>
  </si>
  <si>
    <t>Santa Rita - Praia Vitória</t>
  </si>
  <si>
    <t>São Brás</t>
  </si>
  <si>
    <t>Vila Nova - Praia Vitória</t>
  </si>
  <si>
    <t>EBI da Vila do Topo</t>
  </si>
  <si>
    <t>Vila do Topo</t>
  </si>
  <si>
    <t>Arrifes</t>
  </si>
  <si>
    <t>Cardeal Humberto Medeiros</t>
  </si>
  <si>
    <t>Covoada</t>
  </si>
  <si>
    <t>Engenheiro José Cordeiro</t>
  </si>
  <si>
    <t>Milagres</t>
  </si>
  <si>
    <t>Outeiro - Arrifes</t>
  </si>
  <si>
    <t>Relva - Arrifes</t>
  </si>
  <si>
    <t>Ponta Garça</t>
  </si>
  <si>
    <t>Calheta</t>
  </si>
  <si>
    <t>Ribeira Seca</t>
  </si>
  <si>
    <t>Povoação</t>
  </si>
  <si>
    <t>Faial da Terra</t>
  </si>
  <si>
    <t>Furnas</t>
  </si>
  <si>
    <t>Lomba do Botão</t>
  </si>
  <si>
    <t>Lomba do Loução</t>
  </si>
  <si>
    <t>Monsenhor João Mauricio Amaral Ferreira</t>
  </si>
  <si>
    <t>Professor José Furtado Leite</t>
  </si>
  <si>
    <t>Ribeira Quente</t>
  </si>
  <si>
    <t>Vila Franca do campo</t>
  </si>
  <si>
    <t>Francisco Medeiros Garoupa</t>
  </si>
  <si>
    <t>Padre Manuel Ernesto Ferreira</t>
  </si>
  <si>
    <t>Tomás de Borba</t>
  </si>
  <si>
    <t>Cantinho</t>
  </si>
  <si>
    <t>Cinco Ribeiras</t>
  </si>
  <si>
    <t>Doze Ribeiras</t>
  </si>
  <si>
    <t>Pico da Urze</t>
  </si>
  <si>
    <t>Posto Santo</t>
  </si>
  <si>
    <t>Professor Maximino F Rocha</t>
  </si>
  <si>
    <t>Santa Bárbara</t>
  </si>
  <si>
    <t>São Bartolomeu - Tomás Borba</t>
  </si>
  <si>
    <t>São Mateus da Calheta</t>
  </si>
  <si>
    <t>Dr. Manuel Laranjeira</t>
  </si>
  <si>
    <t>Anta - Espinho</t>
  </si>
  <si>
    <t>Dr. Manuel Gomes de Almeida</t>
  </si>
  <si>
    <t>Espinho N 2</t>
  </si>
  <si>
    <t>Espinho N 3</t>
  </si>
  <si>
    <t>Guetim</t>
  </si>
  <si>
    <t>Paramos - Espinho</t>
  </si>
  <si>
    <t>Sá Couto</t>
  </si>
  <si>
    <t>Silvalde</t>
  </si>
  <si>
    <t>Fafe</t>
  </si>
  <si>
    <t>Montelongo</t>
  </si>
  <si>
    <t>Bouça - Medelo</t>
  </si>
  <si>
    <t>Calvário - Golães</t>
  </si>
  <si>
    <t>Professor Carlos Teixeira</t>
  </si>
  <si>
    <t>Campo - S. Gens</t>
  </si>
  <si>
    <t>Cruzeiro - Fareja</t>
  </si>
  <si>
    <t>Devesinha - Fafe</t>
  </si>
  <si>
    <t>Feira - Moreira do Rei</t>
  </si>
  <si>
    <t>Ferreiros - Arões São Romão</t>
  </si>
  <si>
    <t>Igreja - Cepães</t>
  </si>
  <si>
    <t>Lugar Novo - Regadas</t>
  </si>
  <si>
    <t>Monte - Arões Santa Cristina</t>
  </si>
  <si>
    <t>Monte - Paços</t>
  </si>
  <si>
    <t>Padre Joaquim Flores - Revelhe</t>
  </si>
  <si>
    <t>Santo - Fafe</t>
  </si>
  <si>
    <t>São Clemente Silvares - Cortinhas</t>
  </si>
  <si>
    <t>São Jorge - Fafe</t>
  </si>
  <si>
    <t>Seidões</t>
  </si>
  <si>
    <t>Serrinha - Quinchães</t>
  </si>
  <si>
    <t>Silvares (Agrup. Prof Carlos Teixeira - Fafe)</t>
  </si>
  <si>
    <t>Toural - Serafão</t>
  </si>
  <si>
    <t>Vilar - Travassós</t>
  </si>
  <si>
    <t>Felgueiras</t>
  </si>
  <si>
    <t>Airães</t>
  </si>
  <si>
    <t>Airães N 1 - Felgueiras</t>
  </si>
  <si>
    <t>Idães</t>
  </si>
  <si>
    <t>Boavista - Felgueiras</t>
  </si>
  <si>
    <t xml:space="preserve">Lixa </t>
  </si>
  <si>
    <t xml:space="preserve">Caramos - Felgueiras </t>
  </si>
  <si>
    <t>Cimo de Vila - Felgueiras</t>
  </si>
  <si>
    <t xml:space="preserve">D. Manuel Faria e Sousa </t>
  </si>
  <si>
    <t>Covelo - Felgueiras</t>
  </si>
  <si>
    <t>Cruzeiro - Vizela (São Jorge) - Felgueiras</t>
  </si>
  <si>
    <t>Estrada - Varziela - Felgueiras</t>
  </si>
  <si>
    <t>Estradinha - Sendim - Felgueiras</t>
  </si>
  <si>
    <t>Felgueiras N 1 - Felgueiras</t>
  </si>
  <si>
    <t>Fontão - Felgueiras</t>
  </si>
  <si>
    <t xml:space="preserve">Idães - Felgueiras </t>
  </si>
  <si>
    <t xml:space="preserve">Jugueiros - Felgueiras </t>
  </si>
  <si>
    <t xml:space="preserve">Macieira da Lixa - Felgueiras </t>
  </si>
  <si>
    <t>Margaride - Felgueiras</t>
  </si>
  <si>
    <t>Montinho - Regilde - Felgueiras</t>
  </si>
  <si>
    <t>Outeiro - Longra - Felgueiras</t>
  </si>
  <si>
    <t>Paços - Felgueiras</t>
  </si>
  <si>
    <t>Pinheiro - Felgueiras</t>
  </si>
  <si>
    <t>Pombeiro de Ribavizela - Felgueiras</t>
  </si>
  <si>
    <t>Ribeirinho - Penacova - Felgueiras</t>
  </si>
  <si>
    <t>Salgueiros - Felgueiras</t>
  </si>
  <si>
    <t>Santa Luzia - Lagares - Felgueiras</t>
  </si>
  <si>
    <t xml:space="preserve">Santão - Felgueiras </t>
  </si>
  <si>
    <t>Torrados - Felgueiras</t>
  </si>
  <si>
    <t>Várzea - Felgueiras</t>
  </si>
  <si>
    <t xml:space="preserve">Vila Cova da Lixa - Felgueiras </t>
  </si>
  <si>
    <t>Vinha - Felgueiras</t>
  </si>
  <si>
    <t>Freixo de Espada à Cinta</t>
  </si>
  <si>
    <t>Góis</t>
  </si>
  <si>
    <t>Alvares - Góis</t>
  </si>
  <si>
    <t>Vila Nova do Ceira</t>
  </si>
  <si>
    <t xml:space="preserve">Afonso de Albuquerque </t>
  </si>
  <si>
    <t>Adães Bermudes</t>
  </si>
  <si>
    <t xml:space="preserve">Sé </t>
  </si>
  <si>
    <t>Alfarazes - Guarda</t>
  </si>
  <si>
    <t>Augusto Gil</t>
  </si>
  <si>
    <t>Bairro da Luz</t>
  </si>
  <si>
    <t>Bairro do Pinheiro</t>
  </si>
  <si>
    <t>Barracão - Guarda</t>
  </si>
  <si>
    <t>Bonfim</t>
  </si>
  <si>
    <t>Carpinteiro</t>
  </si>
  <si>
    <t>Carvalheira</t>
  </si>
  <si>
    <t>Sala apoio da EB Barracão</t>
  </si>
  <si>
    <t>Castanheira</t>
  </si>
  <si>
    <t>Sala apoio da EB Carpinteiro</t>
  </si>
  <si>
    <t>Espírito Santo</t>
  </si>
  <si>
    <t>Famalicão</t>
  </si>
  <si>
    <t>Gonçalo</t>
  </si>
  <si>
    <t>Guarda Gare</t>
  </si>
  <si>
    <t>Lameirinhas</t>
  </si>
  <si>
    <t>Maçainhas</t>
  </si>
  <si>
    <t>Pera do Moço</t>
  </si>
  <si>
    <t>Porto da Carne</t>
  </si>
  <si>
    <t>Póvoa do Mileu</t>
  </si>
  <si>
    <t>Rapoula</t>
  </si>
  <si>
    <t>Pertence à EB Pêra do Moço</t>
  </si>
  <si>
    <t>Rochoso - CTJMJ</t>
  </si>
  <si>
    <t>Santa Zita - Guarda</t>
  </si>
  <si>
    <t>Sequeira - Guarda</t>
  </si>
  <si>
    <t>Trinta</t>
  </si>
  <si>
    <t>Videmonte</t>
  </si>
  <si>
    <t>Vila Fernando</t>
  </si>
  <si>
    <t>Abação</t>
  </si>
  <si>
    <t>Agostinho da Silva - Abação</t>
  </si>
  <si>
    <t>Taipas</t>
  </si>
  <si>
    <t>Agrolongo - Sande São Lourenço</t>
  </si>
  <si>
    <t>D. Afonso Henriques</t>
  </si>
  <si>
    <t>Alto da Bandeira - Creixomil</t>
  </si>
  <si>
    <t>São Torcato</t>
  </si>
  <si>
    <t>Belavista - Selho São Lourenço</t>
  </si>
  <si>
    <t>Pevidém</t>
  </si>
  <si>
    <t>Candoso São Martinho</t>
  </si>
  <si>
    <t>Fernando Távora</t>
  </si>
  <si>
    <t>Caneiros - Fermentões</t>
  </si>
  <si>
    <t>Professor Abel Salazar</t>
  </si>
  <si>
    <t xml:space="preserve">Casais - Brito </t>
  </si>
  <si>
    <t xml:space="preserve">Charneca - Caldelas </t>
  </si>
  <si>
    <t xml:space="preserve">Conceição - Fermentões  </t>
  </si>
  <si>
    <t>Briteiros</t>
  </si>
  <si>
    <t>Couto - Barco</t>
  </si>
  <si>
    <t>Santos Simões</t>
  </si>
  <si>
    <t xml:space="preserve">Cruz d Argola - Mesão Frio  </t>
  </si>
  <si>
    <t>Cruzeiro - Calvos</t>
  </si>
  <si>
    <t xml:space="preserve">Cruzeiro - Gondar </t>
  </si>
  <si>
    <t>Eirinha - Serzedelo</t>
  </si>
  <si>
    <t>Fafião - Briteiros Santo Estevão</t>
  </si>
  <si>
    <t xml:space="preserve">Igreja - Briteiros São Salvador </t>
  </si>
  <si>
    <t>Igreja - Sande São Martinho</t>
  </si>
  <si>
    <t>Infantas</t>
  </si>
  <si>
    <t>Lacete - Tabuadelo</t>
  </si>
  <si>
    <t>Mascotelos</t>
  </si>
  <si>
    <t>Monte Largo - Azurém</t>
  </si>
  <si>
    <t>Motelo - Fermentões</t>
  </si>
  <si>
    <t>Professor João Meira</t>
  </si>
  <si>
    <t>Oliveira do Castelo</t>
  </si>
  <si>
    <t>Outeiro - Serzedo</t>
  </si>
  <si>
    <t>Paço - Donim</t>
  </si>
  <si>
    <t>Passal - Longos</t>
  </si>
  <si>
    <t>Francisco de Holanda</t>
  </si>
  <si>
    <t>Pegada - Azurém</t>
  </si>
  <si>
    <t>Penela - Souto Santa Maria</t>
  </si>
  <si>
    <t>Pinheiral - Caldelas</t>
  </si>
  <si>
    <t>Poças - Airão Santa Maria</t>
  </si>
  <si>
    <t xml:space="preserve">Pulo - Aldão </t>
  </si>
  <si>
    <t>Ribeira - Brito</t>
  </si>
  <si>
    <t>Ronfe</t>
  </si>
  <si>
    <t>Roupeire - Airão São João</t>
  </si>
  <si>
    <t>Salgueiral - Creixomil</t>
  </si>
  <si>
    <t>Santa Luzia - Azurém</t>
  </si>
  <si>
    <t>São Romão - Mesão Frio</t>
  </si>
  <si>
    <t>São Roque - Costa</t>
  </si>
  <si>
    <t>Selho São Cristovão</t>
  </si>
  <si>
    <t>Serrado - Briteiros Santa Leocádia</t>
  </si>
  <si>
    <t>Soutelo - Pinheiro</t>
  </si>
  <si>
    <t xml:space="preserve">Teixugueiras - Silvares </t>
  </si>
  <si>
    <t xml:space="preserve">Telhado - Penselo </t>
  </si>
  <si>
    <t>Ucha de Baixo - S. Faustino</t>
  </si>
  <si>
    <t xml:space="preserve">Vieite - Sande São Clemente </t>
  </si>
  <si>
    <t xml:space="preserve">Vinha - Atães </t>
  </si>
  <si>
    <t>José Silvestre Ribeiro</t>
  </si>
  <si>
    <t>Idanha-a-Nova</t>
  </si>
  <si>
    <t>Ladoeiro</t>
  </si>
  <si>
    <t>Penha Garcia</t>
  </si>
  <si>
    <t>Zebreira</t>
  </si>
  <si>
    <t xml:space="preserve">Padre António Martins de Oliveira </t>
  </si>
  <si>
    <t>Carvoeiro - Lagoa</t>
  </si>
  <si>
    <t>Rio Arade</t>
  </si>
  <si>
    <t>Estombar</t>
  </si>
  <si>
    <t>Ferragudo</t>
  </si>
  <si>
    <t>Lagoa - Lagoa</t>
  </si>
  <si>
    <t>Mexilhoeira da Carregação</t>
  </si>
  <si>
    <t>Parchal</t>
  </si>
  <si>
    <t>Porches</t>
  </si>
  <si>
    <t>Lourinhã</t>
  </si>
  <si>
    <t>Atalaia</t>
  </si>
  <si>
    <t>Cabeça Gorda - Lourinhã</t>
  </si>
  <si>
    <t>D. Lourenço Vicente</t>
  </si>
  <si>
    <t>Casal Novo - Lourinhã</t>
  </si>
  <si>
    <t>Marquiteira</t>
  </si>
  <si>
    <t>Marteleira</t>
  </si>
  <si>
    <t>Miragaia</t>
  </si>
  <si>
    <t>Moita dos Ferreiros</t>
  </si>
  <si>
    <t>Moledo - Lourinhã</t>
  </si>
  <si>
    <t>Praia Areia Branca</t>
  </si>
  <si>
    <t>Reguengo Grande</t>
  </si>
  <si>
    <t>Ribamar</t>
  </si>
  <si>
    <t>São Bartolomeu dos Galegos</t>
  </si>
  <si>
    <t>Seixal - Lourinhã</t>
  </si>
  <si>
    <t>Vimeiro - Lourinhã</t>
  </si>
  <si>
    <t>Zambujeira</t>
  </si>
  <si>
    <t>Lousã</t>
  </si>
  <si>
    <t>Casal de Santo António</t>
  </si>
  <si>
    <t>Lousã N 1</t>
  </si>
  <si>
    <t>Lousã N 2</t>
  </si>
  <si>
    <t>Santa Rita - Lousã</t>
  </si>
  <si>
    <t>Lousada</t>
  </si>
  <si>
    <t>Boavista - Silvares</t>
  </si>
  <si>
    <t>Boim</t>
  </si>
  <si>
    <t>Lousada Este</t>
  </si>
  <si>
    <t>Caíde</t>
  </si>
  <si>
    <t>Lousada Oeste</t>
  </si>
  <si>
    <t>Campo - Nevogilde</t>
  </si>
  <si>
    <t>Casais - Lousada</t>
  </si>
  <si>
    <t>Cernadelo</t>
  </si>
  <si>
    <t>Covas - Lousada</t>
  </si>
  <si>
    <t>Cristelos</t>
  </si>
  <si>
    <t>Figueiras - Lousada</t>
  </si>
  <si>
    <t>Lagoas - Nevogilde</t>
  </si>
  <si>
    <t>Lodares</t>
  </si>
  <si>
    <t>Dr. Mário Fonseca - Lousada</t>
  </si>
  <si>
    <t>Lustosa - Lousada</t>
  </si>
  <si>
    <t>Pedi em 19/08 mail. OK</t>
  </si>
  <si>
    <t>Macieira (Agrup. Dr. Mário Fonseca)</t>
  </si>
  <si>
    <t>Meinedo</t>
  </si>
  <si>
    <t>Mós - Silvares</t>
  </si>
  <si>
    <t>Mourinho - Aveleda</t>
  </si>
  <si>
    <t>Nespereira - Lousada</t>
  </si>
  <si>
    <t>Nogueira - Lousada</t>
  </si>
  <si>
    <t>Ordem</t>
  </si>
  <si>
    <t>Pias - Lousada</t>
  </si>
  <si>
    <t>Santo Estevão - Lousada</t>
  </si>
  <si>
    <t>São Miguel - Lousada</t>
  </si>
  <si>
    <t>Sousela - Lousada</t>
  </si>
  <si>
    <t>Torno</t>
  </si>
  <si>
    <t>Vilar do Torno</t>
  </si>
  <si>
    <t>Mafra</t>
  </si>
  <si>
    <t>Professor Armando de Lucena - Malveira</t>
  </si>
  <si>
    <t>Artur Patrocínio - Azueira</t>
  </si>
  <si>
    <t>Ericeira</t>
  </si>
  <si>
    <t>Carvoeira - Mafra</t>
  </si>
  <si>
    <t>Dr. Sanches de Brito - Mafra</t>
  </si>
  <si>
    <t>Encarnação</t>
  </si>
  <si>
    <t>Ericeira - Mafra</t>
  </si>
  <si>
    <t>Hélia Correia - Mafra</t>
  </si>
  <si>
    <t>Igreja Nova e Cheleiros</t>
  </si>
  <si>
    <t>Malveira</t>
  </si>
  <si>
    <t>Venda do Pinheiro</t>
  </si>
  <si>
    <t>Professor João Dias Agudo - Póvoa da Galega</t>
  </si>
  <si>
    <t>Santo Estevão das Galés</t>
  </si>
  <si>
    <t>Santo Isidoro</t>
  </si>
  <si>
    <t>São Miguel - Enxara do Bispo</t>
  </si>
  <si>
    <t>São Miguel de Alcainça</t>
  </si>
  <si>
    <t>São Miguel do Milharado</t>
  </si>
  <si>
    <t>São Silvestre do Gradil</t>
  </si>
  <si>
    <t>Sobral da Abelheira</t>
  </si>
  <si>
    <t>Venda do Pinheiro N 1</t>
  </si>
  <si>
    <t>Mangualde</t>
  </si>
  <si>
    <t>Abrunhosa-a-Velha</t>
  </si>
  <si>
    <t>Ana de Castro Osório</t>
  </si>
  <si>
    <t>Chãs de Tavares</t>
  </si>
  <si>
    <t>Fagilde</t>
  </si>
  <si>
    <t>Gomes Eanes de Azurara</t>
  </si>
  <si>
    <t>Mesquitela - mangualde</t>
  </si>
  <si>
    <t>Moimenta Maceira Dão</t>
  </si>
  <si>
    <t>Santiago de Cassurrães</t>
  </si>
  <si>
    <t>Tibaldinho</t>
  </si>
  <si>
    <t>Marvão</t>
  </si>
  <si>
    <t>Ammaia (Marvão)</t>
  </si>
  <si>
    <t>Manuel Magro Machado</t>
  </si>
  <si>
    <t>Matosinhos</t>
  </si>
  <si>
    <t>Dr. José Domingues dos Santos</t>
  </si>
  <si>
    <t>Agudela</t>
  </si>
  <si>
    <t>Padrão da Légua</t>
  </si>
  <si>
    <t>Amieira (Matosinhos)</t>
  </si>
  <si>
    <t>Engenheiro Fernando Pinto de Oliveira</t>
  </si>
  <si>
    <t>Amorosa</t>
  </si>
  <si>
    <t>Araújo</t>
  </si>
  <si>
    <t>Augusto Gomes</t>
  </si>
  <si>
    <t>Senhora da Hora</t>
  </si>
  <si>
    <t>Barranha - Matosinhos</t>
  </si>
  <si>
    <t>Professor Óscar Lopes</t>
  </si>
  <si>
    <t>Cabanelas - Matosinhos</t>
  </si>
  <si>
    <t>Corpo Santo</t>
  </si>
  <si>
    <t>Abel Salazar</t>
  </si>
  <si>
    <t>Ermida - Matosinhos</t>
  </si>
  <si>
    <t>Florbela Espanca</t>
  </si>
  <si>
    <t>Godinho</t>
  </si>
  <si>
    <t>Gondivai</t>
  </si>
  <si>
    <t>Igreja Velha</t>
  </si>
  <si>
    <t>Irmãos Passos</t>
  </si>
  <si>
    <t>Lomba (Agrup. Irmãos Passos)</t>
  </si>
  <si>
    <t>Matosinhos - Matosinhos</t>
  </si>
  <si>
    <t>Nogueira Pinto</t>
  </si>
  <si>
    <t>Padre Manuel Castro</t>
  </si>
  <si>
    <t>92+64 de EB Monte Ramalhão)</t>
  </si>
  <si>
    <t>Perafita</t>
  </si>
  <si>
    <t>Perafita - Matosinhos</t>
  </si>
  <si>
    <t>Portela - Matosinhos</t>
  </si>
  <si>
    <t>Praia - Matosinhos</t>
  </si>
  <si>
    <t>Praia de Angeiras</t>
  </si>
  <si>
    <t>Professora Elvira Valente</t>
  </si>
  <si>
    <t>Quatro Caminhos</t>
  </si>
  <si>
    <t>Quinta de São Gens</t>
  </si>
  <si>
    <t>Quinta do Vieira</t>
  </si>
  <si>
    <t>Ribeiras</t>
  </si>
  <si>
    <t>Santiago - Matosinhos</t>
  </si>
  <si>
    <t>Sendim</t>
  </si>
  <si>
    <t>Viscondessa</t>
  </si>
  <si>
    <t>Mealhada</t>
  </si>
  <si>
    <t>Antes - Mealhada</t>
  </si>
  <si>
    <t>Barcouço</t>
  </si>
  <si>
    <t xml:space="preserve">Casal Comba </t>
  </si>
  <si>
    <t>Luso</t>
  </si>
  <si>
    <t>Pampilhosa</t>
  </si>
  <si>
    <t>Miranda do Corvo</t>
  </si>
  <si>
    <t>Ferrer Correia</t>
  </si>
  <si>
    <t>Lamas - Miranda do Corvo</t>
  </si>
  <si>
    <t>Moinhos - Miranda Corvo</t>
  </si>
  <si>
    <t>Pereira - Miranda Corvo</t>
  </si>
  <si>
    <t>Rio de Vide</t>
  </si>
  <si>
    <t>Semide</t>
  </si>
  <si>
    <t>Vila Nova - Miranda Corvo</t>
  </si>
  <si>
    <t>Montemor-o-Velho</t>
  </si>
  <si>
    <t>Arazede  - Bunhosa</t>
  </si>
  <si>
    <t>Carapinheira</t>
  </si>
  <si>
    <t>Casal Novo - Montemor-o-velho</t>
  </si>
  <si>
    <t>Formoselha</t>
  </si>
  <si>
    <t>Meãs</t>
  </si>
  <si>
    <t>Montemor</t>
  </si>
  <si>
    <t>Pereira - Montemor-o-Velho</t>
  </si>
  <si>
    <t>Seixo - Montemor-o-Velho</t>
  </si>
  <si>
    <t>Tentúgal</t>
  </si>
  <si>
    <t>Viso - Montemor-o-Velho</t>
  </si>
  <si>
    <t>Mourão</t>
  </si>
  <si>
    <t>Granja - Mourão</t>
  </si>
  <si>
    <t>Luz</t>
  </si>
  <si>
    <t>Nelas</t>
  </si>
  <si>
    <t>Canas de Senhorim</t>
  </si>
  <si>
    <t>Carvalhal Redondo</t>
  </si>
  <si>
    <t>Santar - Nelas</t>
  </si>
  <si>
    <t>Vilar Seco</t>
  </si>
  <si>
    <t>Oleiros</t>
  </si>
  <si>
    <t>Padre António de Andrade</t>
  </si>
  <si>
    <t>Estreito</t>
  </si>
  <si>
    <t>Orvalho</t>
  </si>
  <si>
    <t>Paula Nogueira</t>
  </si>
  <si>
    <t>Brancanes</t>
  </si>
  <si>
    <t>João da Rosa</t>
  </si>
  <si>
    <t>Cavalinha</t>
  </si>
  <si>
    <t>Francisco Fernandes Lopes</t>
  </si>
  <si>
    <t>Fuseta</t>
  </si>
  <si>
    <t>João Lúcio</t>
  </si>
  <si>
    <t>Marim - Olhão</t>
  </si>
  <si>
    <t>Moncarapacho</t>
  </si>
  <si>
    <t>Alberto Iria</t>
  </si>
  <si>
    <t>Olhão N 1 (Agrup Alberto Iria)</t>
  </si>
  <si>
    <t>Olhão N 4 (Agrup Paula Nogueira)</t>
  </si>
  <si>
    <t>Olhão N 5 (Agrup Paula Nogueira)</t>
  </si>
  <si>
    <t>Olhão N 6 (Agrup João da Rosa)</t>
  </si>
  <si>
    <t>Olhão N 7 (Agrup Paula Nogueira)</t>
  </si>
  <si>
    <t>Pechão</t>
  </si>
  <si>
    <t>Quelfes</t>
  </si>
  <si>
    <t>Loureiro</t>
  </si>
  <si>
    <t>Alumieira</t>
  </si>
  <si>
    <t>Areosa</t>
  </si>
  <si>
    <t>Pedi em 06/09 mail. OK</t>
  </si>
  <si>
    <t>Fajões</t>
  </si>
  <si>
    <t>Azagães</t>
  </si>
  <si>
    <t>Dr. Ferreira da Silva</t>
  </si>
  <si>
    <t>Bustelo</t>
  </si>
  <si>
    <t>Carregosa</t>
  </si>
  <si>
    <t>Casalmarinho</t>
  </si>
  <si>
    <t>Cesar</t>
  </si>
  <si>
    <t>Comendador Ângelo Azevedo</t>
  </si>
  <si>
    <t>Soares Bastos</t>
  </si>
  <si>
    <t>Comendador António da Silva Rodrigues</t>
  </si>
  <si>
    <t>Cruzeiro N 1 - Alvão</t>
  </si>
  <si>
    <t>Curval</t>
  </si>
  <si>
    <t xml:space="preserve">Faria de Baixo </t>
  </si>
  <si>
    <t>Macieira de Sarnes</t>
  </si>
  <si>
    <t>Madaíl</t>
  </si>
  <si>
    <t>Maria Godinho</t>
  </si>
  <si>
    <t>Oliveira de Azeméis N 1</t>
  </si>
  <si>
    <t xml:space="preserve">Ferreira de Castro </t>
  </si>
  <si>
    <t>Oliveira de Azeméis N 2</t>
  </si>
  <si>
    <t>Oliveira de Azeméis N 4</t>
  </si>
  <si>
    <t>Outeiro - Travanca</t>
  </si>
  <si>
    <t>Outeiro (Agrup Ferreira de Castro - OAZ)</t>
  </si>
  <si>
    <t>Palmaz</t>
  </si>
  <si>
    <t>Picoto</t>
  </si>
  <si>
    <t>Pindelo</t>
  </si>
  <si>
    <t>Ponte N 1</t>
  </si>
  <si>
    <t>Selores - Polo 2</t>
  </si>
  <si>
    <t>Serrazina - Brejo</t>
  </si>
  <si>
    <t>Oliveira de Frades</t>
  </si>
  <si>
    <t>Arcozelo das Maias</t>
  </si>
  <si>
    <t>Ribeiradio</t>
  </si>
  <si>
    <t>Oliveira do Bairro</t>
  </si>
  <si>
    <t>Bustos</t>
  </si>
  <si>
    <t>Mamarrosa</t>
  </si>
  <si>
    <t>Oiã</t>
  </si>
  <si>
    <t>Oiã Nascente</t>
  </si>
  <si>
    <t>Oiã Poente</t>
  </si>
  <si>
    <t>Palhaça</t>
  </si>
  <si>
    <t>Troviscal - Oliveira Bairro</t>
  </si>
  <si>
    <t>Vila Verde (Agrup. Oliveira do Bairro)</t>
  </si>
  <si>
    <t>Oliveira do Hospital</t>
  </si>
  <si>
    <t>Bobadela</t>
  </si>
  <si>
    <t>Cordinha</t>
  </si>
  <si>
    <t>Lagares da Beira</t>
  </si>
  <si>
    <t>Lourosa</t>
  </si>
  <si>
    <t>Meruge</t>
  </si>
  <si>
    <t>Nogueira do Cravo</t>
  </si>
  <si>
    <t>São Paio de Gramaços</t>
  </si>
  <si>
    <t>Seixo da Beira</t>
  </si>
  <si>
    <t>Travanca de Lagos</t>
  </si>
  <si>
    <t>Vale do Alva</t>
  </si>
  <si>
    <t>Ourique</t>
  </si>
  <si>
    <t>Garvão</t>
  </si>
  <si>
    <t>Ourique - Ourique</t>
  </si>
  <si>
    <t>Santana da Serra</t>
  </si>
  <si>
    <t>Paços de Ferreira</t>
  </si>
  <si>
    <t>Frazão</t>
  </si>
  <si>
    <t>Arreigada</t>
  </si>
  <si>
    <t>Eiriz</t>
  </si>
  <si>
    <t>Carvalhosa</t>
  </si>
  <si>
    <t>Eiriz - Paços Ferreira</t>
  </si>
  <si>
    <t>Ferreira - Paços Ferreira</t>
  </si>
  <si>
    <t>Freamunde</t>
  </si>
  <si>
    <t>Figueiró</t>
  </si>
  <si>
    <t>Lamoso</t>
  </si>
  <si>
    <t>Meixomil</t>
  </si>
  <si>
    <t>Paços de Ferreira N 1</t>
  </si>
  <si>
    <t>Paços de Ferreira N 2</t>
  </si>
  <si>
    <t>Penamaior</t>
  </si>
  <si>
    <t>Raimonda</t>
  </si>
  <si>
    <t>Sanfins</t>
  </si>
  <si>
    <t>Seroa</t>
  </si>
  <si>
    <t>Palmela</t>
  </si>
  <si>
    <t>José Saramago</t>
  </si>
  <si>
    <t>Águas de Moura N 1</t>
  </si>
  <si>
    <t>Aires</t>
  </si>
  <si>
    <t>José Maria dos Santos</t>
  </si>
  <si>
    <t>Alberto Valente</t>
  </si>
  <si>
    <t>Algeruz-lau</t>
  </si>
  <si>
    <t>António Matos Fortuna</t>
  </si>
  <si>
    <t>António Santos Jorge</t>
  </si>
  <si>
    <t>Arraiados - Palmela</t>
  </si>
  <si>
    <t>Bairro Alentejano</t>
  </si>
  <si>
    <t>Batudes</t>
  </si>
  <si>
    <t>Brejos do Assa N 1</t>
  </si>
  <si>
    <t>Cabanas - Palmela</t>
  </si>
  <si>
    <t>Cajados</t>
  </si>
  <si>
    <t>João Eduardo Xavier</t>
  </si>
  <si>
    <t>Joaquim José Carvalho</t>
  </si>
  <si>
    <t>Lagoa da Palha</t>
  </si>
  <si>
    <t>Olhos de Água N 2</t>
  </si>
  <si>
    <t>Palhota</t>
  </si>
  <si>
    <t>Palmela N 2</t>
  </si>
  <si>
    <t>Salgueiro Maia</t>
  </si>
  <si>
    <t>Zeca Afonso</t>
  </si>
  <si>
    <t>Paredes de Coura</t>
  </si>
  <si>
    <t>Penacova</t>
  </si>
  <si>
    <t>Aveleira</t>
  </si>
  <si>
    <t>Figueira de Lorvão</t>
  </si>
  <si>
    <t>Lorvão</t>
  </si>
  <si>
    <t>Pedro de Alva</t>
  </si>
  <si>
    <t>Seixo - Penacova</t>
  </si>
  <si>
    <t>Penafiel Sudeste</t>
  </si>
  <si>
    <t>Abragão</t>
  </si>
  <si>
    <t>Joaquim de Araújo</t>
  </si>
  <si>
    <t>Boavista - Penafiel</t>
  </si>
  <si>
    <t>Boelhe</t>
  </si>
  <si>
    <t>Cabeça Santa - Penafiel</t>
  </si>
  <si>
    <t>Pinheiro</t>
  </si>
  <si>
    <t>Calçada</t>
  </si>
  <si>
    <t>Canelas</t>
  </si>
  <si>
    <t>Cans - Penafiel</t>
  </si>
  <si>
    <t>D. António Ferreira Gomes</t>
  </si>
  <si>
    <t>Castelões - Penafiel</t>
  </si>
  <si>
    <t>Convento</t>
  </si>
  <si>
    <t>Covilhô</t>
  </si>
  <si>
    <t>Croca</t>
  </si>
  <si>
    <t>Cruzeiro Galegos</t>
  </si>
  <si>
    <t>Devesa - Penafiel</t>
  </si>
  <si>
    <t>Douro</t>
  </si>
  <si>
    <t>Duas Igrejas</t>
  </si>
  <si>
    <t>Paço de Sousa</t>
  </si>
  <si>
    <t>Figueira - Penafiel</t>
  </si>
  <si>
    <t>Fonte Arcada</t>
  </si>
  <si>
    <t>Igreja Guilhufe</t>
  </si>
  <si>
    <t>Igreja Milhundos</t>
  </si>
  <si>
    <t>Irivo</t>
  </si>
  <si>
    <t>Pedi em 01/09 mail. OK</t>
  </si>
  <si>
    <t>Lagares</t>
  </si>
  <si>
    <t>Lomar - Penafiel</t>
  </si>
  <si>
    <t>Monte Capela</t>
  </si>
  <si>
    <t>Mosteiro (Agrup. Paço de Sousa)</t>
  </si>
  <si>
    <t>Pedrantil</t>
  </si>
  <si>
    <t xml:space="preserve">Penafiel </t>
  </si>
  <si>
    <t>Pinheiro - Penafiel</t>
  </si>
  <si>
    <t>Portela (Agrup. Pinheiro)</t>
  </si>
  <si>
    <t>Póvoa - Penafiel</t>
  </si>
  <si>
    <t>Rans - Penafiel</t>
  </si>
  <si>
    <t>Regadas</t>
  </si>
  <si>
    <t>São Lourenço - Penafiel</t>
  </si>
  <si>
    <t xml:space="preserve">Igreja - São Mamede de Recesinhos </t>
  </si>
  <si>
    <t>São Martinho de Recesinhos</t>
  </si>
  <si>
    <t>Souto - Penafiel</t>
  </si>
  <si>
    <t>Tojais - Penafiel</t>
  </si>
  <si>
    <t xml:space="preserve">Torre Urrô </t>
  </si>
  <si>
    <t>Valpedre</t>
  </si>
  <si>
    <t>Vila Verde (Agrup. Joaquim de Araújo)</t>
  </si>
  <si>
    <t>Penalva do Castelo</t>
  </si>
  <si>
    <t>Castelo de Penalva</t>
  </si>
  <si>
    <t>Ínsua</t>
  </si>
  <si>
    <t>Roriz - Penalva do Castelo</t>
  </si>
  <si>
    <t>Sezures</t>
  </si>
  <si>
    <t>Peniche</t>
  </si>
  <si>
    <t>D. Luís de Ataíde</t>
  </si>
  <si>
    <t>Alemão de Peniche</t>
  </si>
  <si>
    <t>Atouguia da Baleia</t>
  </si>
  <si>
    <t>Bufarda</t>
  </si>
  <si>
    <t>Ferrel</t>
  </si>
  <si>
    <t>Filtro de Peniche</t>
  </si>
  <si>
    <t>Geraldes</t>
  </si>
  <si>
    <t>Lugar da Estrada</t>
  </si>
  <si>
    <t>Peniche N 123</t>
  </si>
  <si>
    <t>Peniche N 3</t>
  </si>
  <si>
    <t>Peniche N 5</t>
  </si>
  <si>
    <t>Prageira de Peniche</t>
  </si>
  <si>
    <t>Ribafria N 2</t>
  </si>
  <si>
    <t>São Bernardino</t>
  </si>
  <si>
    <t>Serra d El-Rei</t>
  </si>
  <si>
    <t>Velha de Peniche</t>
  </si>
  <si>
    <t>Pombal</t>
  </si>
  <si>
    <t>Abiul</t>
  </si>
  <si>
    <t>Gualdim Pais</t>
  </si>
  <si>
    <t>Albergaria dos Doze</t>
  </si>
  <si>
    <t>Almagreira</t>
  </si>
  <si>
    <t>Barrocal</t>
  </si>
  <si>
    <t>Carnide</t>
  </si>
  <si>
    <t>Guia</t>
  </si>
  <si>
    <t>Carriço - Pombal</t>
  </si>
  <si>
    <t>Casalinho - Pombal</t>
  </si>
  <si>
    <t>Escoural</t>
  </si>
  <si>
    <t>Fonte Nova</t>
  </si>
  <si>
    <t>Grou</t>
  </si>
  <si>
    <t>Guia - Pombal</t>
  </si>
  <si>
    <t>Ilha - Pombal</t>
  </si>
  <si>
    <t>Louriçal</t>
  </si>
  <si>
    <t>Machada</t>
  </si>
  <si>
    <t>Mata Mourisca</t>
  </si>
  <si>
    <t>Meirinhas</t>
  </si>
  <si>
    <t>Moita do Boi</t>
  </si>
  <si>
    <t>Outeiro da Ranha</t>
  </si>
  <si>
    <t>Pelariga</t>
  </si>
  <si>
    <t xml:space="preserve">Pombal </t>
  </si>
  <si>
    <t>Redinha</t>
  </si>
  <si>
    <t>Santiago Litém</t>
  </si>
  <si>
    <t xml:space="preserve">São Simão Litém </t>
  </si>
  <si>
    <t>Seixo - Pombal</t>
  </si>
  <si>
    <t>Travasso - Pombal</t>
  </si>
  <si>
    <t>Vermoil</t>
  </si>
  <si>
    <t>Vicentes</t>
  </si>
  <si>
    <t>Vieirinhos</t>
  </si>
  <si>
    <t>Vila Cã</t>
  </si>
  <si>
    <t>Ponte da Barca</t>
  </si>
  <si>
    <t>Diogo Bernardes</t>
  </si>
  <si>
    <t>Ponte de Sor</t>
  </si>
  <si>
    <t>Foros do Arrão</t>
  </si>
  <si>
    <t>Galveias</t>
  </si>
  <si>
    <t>João Pedro de Andrade</t>
  </si>
  <si>
    <t>Longomel</t>
  </si>
  <si>
    <t>Montargil N 1</t>
  </si>
  <si>
    <t>Montargil N 2</t>
  </si>
  <si>
    <t>Tramaga</t>
  </si>
  <si>
    <t>Vale de Açor</t>
  </si>
  <si>
    <t>Portel</t>
  </si>
  <si>
    <t>Monte do Trigo</t>
  </si>
  <si>
    <t>Oriola</t>
  </si>
  <si>
    <t>Portel - Portel</t>
  </si>
  <si>
    <t>Santana - Portel</t>
  </si>
  <si>
    <t>Pêro Vaz de Caminha</t>
  </si>
  <si>
    <t>Agra</t>
  </si>
  <si>
    <t>Alexandre Herculano</t>
  </si>
  <si>
    <t>Alegria</t>
  </si>
  <si>
    <t>António Nobre</t>
  </si>
  <si>
    <t>Antas - Porto</t>
  </si>
  <si>
    <t>Manoel Oliveira</t>
  </si>
  <si>
    <t>António Aroso</t>
  </si>
  <si>
    <t>Eugénio de Andrade</t>
  </si>
  <si>
    <t>Augusto Lessa</t>
  </si>
  <si>
    <t>Rodrigues de Freitas</t>
  </si>
  <si>
    <t>Bandeirinha</t>
  </si>
  <si>
    <t>Carolina Michaelis</t>
  </si>
  <si>
    <t>Bom Pastor</t>
  </si>
  <si>
    <t>Infante D. Henrique</t>
  </si>
  <si>
    <t>Bom Sucesso</t>
  </si>
  <si>
    <t>Viso</t>
  </si>
  <si>
    <t>Campinas - Porto</t>
  </si>
  <si>
    <t>Campo 24 de Agosto</t>
  </si>
  <si>
    <t>Fontes Pereira de Melo</t>
  </si>
  <si>
    <t>Caramila</t>
  </si>
  <si>
    <t>Pedi em 19/08 mail - OK</t>
  </si>
  <si>
    <t>Carlos Alberto</t>
  </si>
  <si>
    <t>Carolina Michaelis (Turmas)</t>
  </si>
  <si>
    <t>Castelos - Porto</t>
  </si>
  <si>
    <t>Cerco</t>
  </si>
  <si>
    <t>Cerco - Porto</t>
  </si>
  <si>
    <t>Leonardo Coimbra - Filho</t>
  </si>
  <si>
    <t>Condominhas</t>
  </si>
  <si>
    <t>Conservatório de Música do Porto</t>
  </si>
  <si>
    <t>Constituição</t>
  </si>
  <si>
    <t>Correios</t>
  </si>
  <si>
    <t>Coruheira</t>
  </si>
  <si>
    <t>Costa Cabral</t>
  </si>
  <si>
    <t>Covelo - Porto</t>
  </si>
  <si>
    <t>Garcia de Orta</t>
  </si>
  <si>
    <t>Dão João da Foz</t>
  </si>
  <si>
    <t>Falcão</t>
  </si>
  <si>
    <t>Aurélia de Sousa</t>
  </si>
  <si>
    <t>Fernão de Magalhães</t>
  </si>
  <si>
    <t>Flores</t>
  </si>
  <si>
    <t>Florinhas</t>
  </si>
  <si>
    <t>Fonte da Moura</t>
  </si>
  <si>
    <t>Fontinha</t>
  </si>
  <si>
    <t>Clara de Resende</t>
  </si>
  <si>
    <t>João de Deus (Agrup Clara Resende)</t>
  </si>
  <si>
    <t>Lagarteiro - Porto</t>
  </si>
  <si>
    <t>Lomba (Agrup. Alexandre Herculado)</t>
  </si>
  <si>
    <t>Lordelo</t>
  </si>
  <si>
    <t>Miosótis</t>
  </si>
  <si>
    <t>Monte Aventino</t>
  </si>
  <si>
    <t>Montebello - Porto</t>
  </si>
  <si>
    <t>Noêda</t>
  </si>
  <si>
    <t>Nossa Senhora Campanhã</t>
  </si>
  <si>
    <t>Padre Américo</t>
  </si>
  <si>
    <t>Pasteleira</t>
  </si>
  <si>
    <t>Paulo da Gama</t>
  </si>
  <si>
    <t>Ponte - Porto</t>
  </si>
  <si>
    <t>São João de deus</t>
  </si>
  <si>
    <t>São Miguel de Nevogilde</t>
  </si>
  <si>
    <t>São Nicolau</t>
  </si>
  <si>
    <t>São Roque da Lameira</t>
  </si>
  <si>
    <t>São Tomé</t>
  </si>
  <si>
    <t>Sol</t>
  </si>
  <si>
    <t>Torrinha</t>
  </si>
  <si>
    <t>Vilarinha</t>
  </si>
  <si>
    <t>Viso - Porto</t>
  </si>
  <si>
    <t>Porto de Mós</t>
  </si>
  <si>
    <t>Alqueidão da Serra</t>
  </si>
  <si>
    <t>Arrimal</t>
  </si>
  <si>
    <t>Calvária - Porto Mós</t>
  </si>
  <si>
    <t>Casais Garridos</t>
  </si>
  <si>
    <t>Corredoura</t>
  </si>
  <si>
    <t>Cumeira</t>
  </si>
  <si>
    <t>Fonte do Oleiro</t>
  </si>
  <si>
    <t>Juncal</t>
  </si>
  <si>
    <t>Mendoga</t>
  </si>
  <si>
    <t>Mira de Aire N 1</t>
  </si>
  <si>
    <t>Mira de Aire N 2</t>
  </si>
  <si>
    <t>Pedreiras</t>
  </si>
  <si>
    <t>São Bento - Porto Mós</t>
  </si>
  <si>
    <t>São Jorge - Porto Mós</t>
  </si>
  <si>
    <t>Serro Ventoso</t>
  </si>
  <si>
    <t>Tojal de Cima</t>
  </si>
  <si>
    <t>Póvoa de Lanhoso</t>
  </si>
  <si>
    <t>Gonçalo Sampaio</t>
  </si>
  <si>
    <t>Antonio Lopes</t>
  </si>
  <si>
    <t>Ave</t>
  </si>
  <si>
    <t>Cávado</t>
  </si>
  <si>
    <t>Dona Elvira Câmara Lopes</t>
  </si>
  <si>
    <t>Proença-a-Nova</t>
  </si>
  <si>
    <t>Sobreira Formosa</t>
  </si>
  <si>
    <t>Reguengos de Monsaraz</t>
  </si>
  <si>
    <t>Campinho - Reguengos de Monsaraz</t>
  </si>
  <si>
    <t>Campo - Reguengos Monsaraz</t>
  </si>
  <si>
    <t>Corval</t>
  </si>
  <si>
    <t>Outeiro (Agrup Reguengos de Monsaraz)</t>
  </si>
  <si>
    <t>Perolivas</t>
  </si>
  <si>
    <t>Reguengos de Monsaraz N 2</t>
  </si>
  <si>
    <t>Marinhas do Sal</t>
  </si>
  <si>
    <t>Alcobertas - Rio Maior</t>
  </si>
  <si>
    <t>Fernando Casimiro Pereira da Silva</t>
  </si>
  <si>
    <t>Asseiceira - Rio Maior</t>
  </si>
  <si>
    <t>Fernando Casimiro Pereira da Silva - Rio Maior</t>
  </si>
  <si>
    <t>Latino Coelho - Rio Maior</t>
  </si>
  <si>
    <t>Marinhas do Sal - Rio Maior</t>
  </si>
  <si>
    <t>Poeta Ruy Belo - Rio Maior</t>
  </si>
  <si>
    <t>Rio Maior N 2</t>
  </si>
  <si>
    <t>Santo António - Fráguas - Rio Maior</t>
  </si>
  <si>
    <t>Vale de Óbidos - Rio Maior</t>
  </si>
  <si>
    <t>Ferreira de Almeida</t>
  </si>
  <si>
    <t xml:space="preserve">Aldeia - Sanfins </t>
  </si>
  <si>
    <t xml:space="preserve">Aldeia Nova - Santa Maria Feira </t>
  </si>
  <si>
    <t>Argoncilhe</t>
  </si>
  <si>
    <t>Aldriz</t>
  </si>
  <si>
    <t>Arraial Sanguedo</t>
  </si>
  <si>
    <t>Fiães</t>
  </si>
  <si>
    <t>Avenida - Chousa de Baixo</t>
  </si>
  <si>
    <t>Fernando Pessoa</t>
  </si>
  <si>
    <t>Badoucos</t>
  </si>
  <si>
    <t>Arrifana</t>
  </si>
  <si>
    <t>Bairro - Arrifana</t>
  </si>
  <si>
    <t>Corga do Lobão</t>
  </si>
  <si>
    <t>Beira - Gião</t>
  </si>
  <si>
    <t>Caldelas - Caldas de São Jorge</t>
  </si>
  <si>
    <t>Canedo</t>
  </si>
  <si>
    <t>Carvalhal N 2</t>
  </si>
  <si>
    <t>Casalmeão</t>
  </si>
  <si>
    <t>Cavaco - Santa Maria Feira</t>
  </si>
  <si>
    <t>Chão do Rio - Fiães</t>
  </si>
  <si>
    <t>Cimo de Aldeia - Pigeiros</t>
  </si>
  <si>
    <t>Dr. Sérgio Ribeiro</t>
  </si>
  <si>
    <t>Espargo - Santa Maria Feira</t>
  </si>
  <si>
    <t>Farinheiro</t>
  </si>
  <si>
    <t>Fonte Seca</t>
  </si>
  <si>
    <t>Igreja - Escapães</t>
  </si>
  <si>
    <t>Igreja - Lobão</t>
  </si>
  <si>
    <t>Igreja - Milheirós de Poiares</t>
  </si>
  <si>
    <t>Paços de Brandão</t>
  </si>
  <si>
    <t>Igreja - Paços de Brandão</t>
  </si>
  <si>
    <t>Igreja - Romariz</t>
  </si>
  <si>
    <t>Igreja de São Paio de Oleiros</t>
  </si>
  <si>
    <t>Louredo</t>
  </si>
  <si>
    <t>Mieiro</t>
  </si>
  <si>
    <t>Milheirós</t>
  </si>
  <si>
    <t>Mosteiro (Agrup. Fernando Pessoa)</t>
  </si>
  <si>
    <t>Outeiro - Arrifana</t>
  </si>
  <si>
    <t>Outeiro - Riomeão</t>
  </si>
  <si>
    <t>Pousadela de Baixo</t>
  </si>
  <si>
    <t>Póvoa - Paços de Brandão</t>
  </si>
  <si>
    <t>Póvoa - Santa Maria Feira</t>
  </si>
  <si>
    <t>Presinha</t>
  </si>
  <si>
    <t>Prime</t>
  </si>
  <si>
    <t>Ribeiro</t>
  </si>
  <si>
    <t>Santa Maria da Feira N 1</t>
  </si>
  <si>
    <t>Santa Maria da Feira N 2</t>
  </si>
  <si>
    <t>Santa Maria de Lamas N 1</t>
  </si>
  <si>
    <t>Santa Maria de Lamas N 3</t>
  </si>
  <si>
    <t>Santo António - Riomeão</t>
  </si>
  <si>
    <t>São Domingos - Santa Maria Feira</t>
  </si>
  <si>
    <t>São João de Ver</t>
  </si>
  <si>
    <t>Sobral (Agrup. Lourosa)</t>
  </si>
  <si>
    <t>Souto - Santa Maria Feira</t>
  </si>
  <si>
    <t>Souto Redondo</t>
  </si>
  <si>
    <t>Valrico</t>
  </si>
  <si>
    <t>Vendas Novas N 2</t>
  </si>
  <si>
    <t>Vergada</t>
  </si>
  <si>
    <t>Sá da Bandeira</t>
  </si>
  <si>
    <t>Abitureiras</t>
  </si>
  <si>
    <t>Afonso Henriques</t>
  </si>
  <si>
    <t>Abrã</t>
  </si>
  <si>
    <t>Advagar</t>
  </si>
  <si>
    <t>Alcanede - Santarém</t>
  </si>
  <si>
    <t>Alcanhões</t>
  </si>
  <si>
    <t xml:space="preserve">Almoster N 1 </t>
  </si>
  <si>
    <t>Amiais de Baixo</t>
  </si>
  <si>
    <t>Amiais de Cima</t>
  </si>
  <si>
    <t>Arneiro de Milhariças</t>
  </si>
  <si>
    <t>Azóia de Baixo</t>
  </si>
  <si>
    <t>Azóia de Cima</t>
  </si>
  <si>
    <t>Casal da Charneca</t>
  </si>
  <si>
    <t>Casével</t>
  </si>
  <si>
    <t>Combatentes</t>
  </si>
  <si>
    <t>Fontaínhas</t>
  </si>
  <si>
    <t>Gançaria</t>
  </si>
  <si>
    <t>Ginestal Machado</t>
  </si>
  <si>
    <t>Leões</t>
  </si>
  <si>
    <t>Moçarria</t>
  </si>
  <si>
    <t>Pereiro - Santarém</t>
  </si>
  <si>
    <t>Pernes N 1</t>
  </si>
  <si>
    <t>Perofilho - Santarém</t>
  </si>
  <si>
    <t>Portela Padeiras</t>
  </si>
  <si>
    <t>Póvoa da Isenta</t>
  </si>
  <si>
    <t>Póvoa Santarém</t>
  </si>
  <si>
    <t>Ribeira Santarém</t>
  </si>
  <si>
    <t>Romeira</t>
  </si>
  <si>
    <t>Sacapeito</t>
  </si>
  <si>
    <t>Salgueiro Maia (Agrup Sá da Bandeira)</t>
  </si>
  <si>
    <t>São Bento - Santarém</t>
  </si>
  <si>
    <t>São Domingos - Santarém</t>
  </si>
  <si>
    <t>Sobral (Agrup. Afonso Henriques)</t>
  </si>
  <si>
    <t>Tojosa</t>
  </si>
  <si>
    <t>Tremês</t>
  </si>
  <si>
    <t>Vale Estacas</t>
  </si>
  <si>
    <t>Vale Figueira</t>
  </si>
  <si>
    <t>Vale Santarém N 1</t>
  </si>
  <si>
    <t>Várzea - Santarém</t>
  </si>
  <si>
    <t xml:space="preserve">Vila Nova Coito </t>
  </si>
  <si>
    <t>Santo Tirso</t>
  </si>
  <si>
    <t>Tomaz Pelayo - Santo Tirso</t>
  </si>
  <si>
    <t>Aldeia Nova - Rebordões</t>
  </si>
  <si>
    <t>D. Dinis - Santo Tirso</t>
  </si>
  <si>
    <t>Arcozelo - Água Longa</t>
  </si>
  <si>
    <t>Areal - São Miguel do Couto</t>
  </si>
  <si>
    <t>D. Afonso Henriques - Vila das Aves - Santo Tirso</t>
  </si>
  <si>
    <t>Bom Nome</t>
  </si>
  <si>
    <t>Cabanas - Monte Córdova</t>
  </si>
  <si>
    <t>Campinhos - Agrela</t>
  </si>
  <si>
    <t>Cantim - Reguenga</t>
  </si>
  <si>
    <t>São Martinho - Santo Tirso</t>
  </si>
  <si>
    <t>Costa - Roriz</t>
  </si>
  <si>
    <t>Ermida - Santa Cristina Couto</t>
  </si>
  <si>
    <t>Foral</t>
  </si>
  <si>
    <t>Igreja - Areias</t>
  </si>
  <si>
    <t>Igreja - Guimarei</t>
  </si>
  <si>
    <t>Igreja - Lama</t>
  </si>
  <si>
    <t>Lage</t>
  </si>
  <si>
    <t>Merouços - Santa Cristina Couto</t>
  </si>
  <si>
    <t>Olival - Santo Tirso</t>
  </si>
  <si>
    <t>Parada - Carreira</t>
  </si>
  <si>
    <t>Ponte - Santo Tirso</t>
  </si>
  <si>
    <t>Quelha</t>
  </si>
  <si>
    <t>Quinchães - Monte Córdova</t>
  </si>
  <si>
    <t>Quintão - Palmeira</t>
  </si>
  <si>
    <t>Quintão - Santo Tirso</t>
  </si>
  <si>
    <t>Ramada - Burgães</t>
  </si>
  <si>
    <t>Ribeira (Agrup São Martinho)</t>
  </si>
  <si>
    <t>Santa Luzia - Monte Córdova</t>
  </si>
  <si>
    <t>São Bento Batalha</t>
  </si>
  <si>
    <t>São José - Refojos</t>
  </si>
  <si>
    <t>São Martinho do Campo</t>
  </si>
  <si>
    <t>São Tomé de Negrelos</t>
  </si>
  <si>
    <t>Sequeirô</t>
  </si>
  <si>
    <t>Tarrio - Santa Cristina Couto</t>
  </si>
  <si>
    <t>São Pedro do Sul</t>
  </si>
  <si>
    <t>Santa Cruz da Trapa</t>
  </si>
  <si>
    <t>Carvalhais - São Pedro Sul</t>
  </si>
  <si>
    <t>Figueiredo de Alva</t>
  </si>
  <si>
    <t>Manhouce - São Pedro Sul</t>
  </si>
  <si>
    <t>Pindelos dos Milagres</t>
  </si>
  <si>
    <t>Pinho - Igreja</t>
  </si>
  <si>
    <t>Sul - Oliveira</t>
  </si>
  <si>
    <t>Vila Maior</t>
  </si>
  <si>
    <t>Sardoal</t>
  </si>
  <si>
    <t>Sátão</t>
  </si>
  <si>
    <t>Abrunhosa</t>
  </si>
  <si>
    <t>Casal de Cima</t>
  </si>
  <si>
    <t>Lamas - Sátão</t>
  </si>
  <si>
    <t>Rãs - Sátão</t>
  </si>
  <si>
    <t>Sernancelhe</t>
  </si>
  <si>
    <t>Sertã</t>
  </si>
  <si>
    <t>Cabeçudo</t>
  </si>
  <si>
    <t>Castelo - Sertã</t>
  </si>
  <si>
    <t>Cumeada - Sertã</t>
  </si>
  <si>
    <t>Pedrógão Pequeno</t>
  </si>
  <si>
    <t>São Nuno Santa Maria - Cernache do Bonjardim</t>
  </si>
  <si>
    <t>Troviscal - Sertã</t>
  </si>
  <si>
    <t>Várzea dos Cavaleiros</t>
  </si>
  <si>
    <t>Luísa Todi</t>
  </si>
  <si>
    <t>Alto da Guerra</t>
  </si>
  <si>
    <t>Barbosa du Bocage</t>
  </si>
  <si>
    <t>Amoreiras N 12</t>
  </si>
  <si>
    <t>Arcos (Agrup Barbosa du Bocage)</t>
  </si>
  <si>
    <t>Sebastião da Gama</t>
  </si>
  <si>
    <t>Areia N 1</t>
  </si>
  <si>
    <t>Azeda</t>
  </si>
  <si>
    <t>Bairro Afonso Costa N 10</t>
  </si>
  <si>
    <t>Bairro da Conceição N 8</t>
  </si>
  <si>
    <t>Bairro Humberto Delgado N 11</t>
  </si>
  <si>
    <t>Azeitão</t>
  </si>
  <si>
    <t>Brejoeira</t>
  </si>
  <si>
    <t>Brejos Clérigos</t>
  </si>
  <si>
    <t>Casal Bolinhos</t>
  </si>
  <si>
    <t>Lima de Freitas</t>
  </si>
  <si>
    <t>Casal das Figueiras N 9</t>
  </si>
  <si>
    <t>Ordem de Santigo</t>
  </si>
  <si>
    <t>Faralhão</t>
  </si>
  <si>
    <t>Faralhão N 1</t>
  </si>
  <si>
    <t>Faralhão N 2</t>
  </si>
  <si>
    <t>Fonte do Lavra N 7</t>
  </si>
  <si>
    <t>Gâmbia</t>
  </si>
  <si>
    <t>Manteigadas</t>
  </si>
  <si>
    <t>Montalvão (Agrup Sebastião da Gama)</t>
  </si>
  <si>
    <t>Montalvão N 3</t>
  </si>
  <si>
    <t>Monte Belo N 6</t>
  </si>
  <si>
    <t>Montinho da Cotocia</t>
  </si>
  <si>
    <t>Peixe Frito N 5</t>
  </si>
  <si>
    <t>Pinheirinhos N 4</t>
  </si>
  <si>
    <t>Prais do Sado</t>
  </si>
  <si>
    <t>Santa Maria da Graça N 2</t>
  </si>
  <si>
    <t>São Gabriel</t>
  </si>
  <si>
    <t>Setúbal - Bela Vista</t>
  </si>
  <si>
    <t>Vendas de Azeitão</t>
  </si>
  <si>
    <t>Vila Fresca de Azeitão</t>
  </si>
  <si>
    <t>Vila Nogueira de Azeitão</t>
  </si>
  <si>
    <t>Viso - Setúbal</t>
  </si>
  <si>
    <t>Soure</t>
  </si>
  <si>
    <t>Martinho Árias</t>
  </si>
  <si>
    <t>Alfarelos - Soure</t>
  </si>
  <si>
    <t>Degracias</t>
  </si>
  <si>
    <t>Figueiró do Campo</t>
  </si>
  <si>
    <t>Gesteira - Soure</t>
  </si>
  <si>
    <t>Granja do Ulmeiro</t>
  </si>
  <si>
    <t>Marco - Soure</t>
  </si>
  <si>
    <t>Sobral (Agrup. Martinho Árias)</t>
  </si>
  <si>
    <t>Tapeus</t>
  </si>
  <si>
    <t xml:space="preserve">Vila Nova de Anços </t>
  </si>
  <si>
    <t>Vinha da Rainha</t>
  </si>
  <si>
    <t>Tábua</t>
  </si>
  <si>
    <t>Midões</t>
  </si>
  <si>
    <t>Mouronho N 1</t>
  </si>
  <si>
    <t>Tábua N 2</t>
  </si>
  <si>
    <t>Tarouca</t>
  </si>
  <si>
    <t>Dr. José Leite de Vasconcelos</t>
  </si>
  <si>
    <t>Dr. Jorge Augusto Correia</t>
  </si>
  <si>
    <t>Cabanas - Tavira</t>
  </si>
  <si>
    <t>Conceição - Tavira</t>
  </si>
  <si>
    <t>D. Manuel I</t>
  </si>
  <si>
    <t>Horta do Carmo</t>
  </si>
  <si>
    <t>Luz de Tavira</t>
  </si>
  <si>
    <t>Santa Catarina - Tavira</t>
  </si>
  <si>
    <t>Santa Luzia - Tavira</t>
  </si>
  <si>
    <t>Santo Estevão - Tavira</t>
  </si>
  <si>
    <t>Tavira N 1</t>
  </si>
  <si>
    <t>Terras de Bouro</t>
  </si>
  <si>
    <t>Gerês</t>
  </si>
  <si>
    <t>Rio Caldo</t>
  </si>
  <si>
    <t>Valdozende</t>
  </si>
  <si>
    <t>Tondela</t>
  </si>
  <si>
    <t>Cândido Figueiredo</t>
  </si>
  <si>
    <t>Adiça</t>
  </si>
  <si>
    <t>OK</t>
  </si>
  <si>
    <t>Tomaz Ribeiro</t>
  </si>
  <si>
    <t>Campo de Besteiros</t>
  </si>
  <si>
    <t>Canas Santa Maria</t>
  </si>
  <si>
    <t>Lajeosa do Dão</t>
  </si>
  <si>
    <t>Lobão da Beira</t>
  </si>
  <si>
    <t>Molelos - Tondela</t>
  </si>
  <si>
    <t>Outeiro de Baixo</t>
  </si>
  <si>
    <t>Paredes do Guardão - Caramulo</t>
  </si>
  <si>
    <t>São João do Monte</t>
  </si>
  <si>
    <t xml:space="preserve">São Miguel do Outeiro </t>
  </si>
  <si>
    <t>Tonda</t>
  </si>
  <si>
    <t>Tourigo</t>
  </si>
  <si>
    <t>Vilar de Besteiros</t>
  </si>
  <si>
    <t>Gil Paes</t>
  </si>
  <si>
    <t>Assentis e Chancelaria</t>
  </si>
  <si>
    <t>Artur Gonçalves</t>
  </si>
  <si>
    <t>Liteiros</t>
  </si>
  <si>
    <t>Meia Via</t>
  </si>
  <si>
    <t>Olaia e Paço</t>
  </si>
  <si>
    <t>Riachos</t>
  </si>
  <si>
    <t>Santa Maria - Torres Novas</t>
  </si>
  <si>
    <t>Serra de Aire</t>
  </si>
  <si>
    <t>Visconde São Gião</t>
  </si>
  <si>
    <t>Torres Vedras</t>
  </si>
  <si>
    <t>Padre Vítor Melícias</t>
  </si>
  <si>
    <t>A-dos-Cunhados</t>
  </si>
  <si>
    <t>Henriques Nogueira</t>
  </si>
  <si>
    <t>Aldeia Grande</t>
  </si>
  <si>
    <t>São Gonçalo</t>
  </si>
  <si>
    <t>Assenta</t>
  </si>
  <si>
    <t>Azenha Velha</t>
  </si>
  <si>
    <t>Barro - Torres Vedras</t>
  </si>
  <si>
    <t>Boavista - Torres Vedras</t>
  </si>
  <si>
    <t>Cambelas - Torres Vedras</t>
  </si>
  <si>
    <t>Campelos - Torres Vedras</t>
  </si>
  <si>
    <t>Carvoeira - Torres Vedras</t>
  </si>
  <si>
    <t>Casalinhos Alfaiata</t>
  </si>
  <si>
    <t>Chãos</t>
  </si>
  <si>
    <t>Madeira Torres</t>
  </si>
  <si>
    <t>Conquinha</t>
  </si>
  <si>
    <t>Coutada</t>
  </si>
  <si>
    <t>Dois Portos</t>
  </si>
  <si>
    <t>Ereira - Torres Vedras</t>
  </si>
  <si>
    <t>Fonte Grada</t>
  </si>
  <si>
    <t>Freiria</t>
  </si>
  <si>
    <t>Maceira</t>
  </si>
  <si>
    <t>Matacães</t>
  </si>
  <si>
    <t>Maxial</t>
  </si>
  <si>
    <t>Monte Redondo</t>
  </si>
  <si>
    <t>Outeiro da Cabeça</t>
  </si>
  <si>
    <t>Padre Francisco Soares</t>
  </si>
  <si>
    <t>Palhagueirras</t>
  </si>
  <si>
    <t>Paúl - Torres vedras</t>
  </si>
  <si>
    <t>Ponte do Rol</t>
  </si>
  <si>
    <t>Póvoa de Penafirme</t>
  </si>
  <si>
    <t>Ramalhal</t>
  </si>
  <si>
    <t>Runa</t>
  </si>
  <si>
    <t>Santa Cruz - Torres Vedras</t>
  </si>
  <si>
    <t>São Domingos Carmões</t>
  </si>
  <si>
    <t>Sarge</t>
  </si>
  <si>
    <t>Serra da Vila</t>
  </si>
  <si>
    <t>Silveira - Torres Vedras</t>
  </si>
  <si>
    <t>Sobreiro Curvo</t>
  </si>
  <si>
    <t>Turcifal</t>
  </si>
  <si>
    <t>Varatojo</t>
  </si>
  <si>
    <t>Ventosa - Torres vedras</t>
  </si>
  <si>
    <t>Bairros - Trofa</t>
  </si>
  <si>
    <t>Cedões</t>
  </si>
  <si>
    <t>Coronato e Castro</t>
  </si>
  <si>
    <t>Cerro N 1</t>
  </si>
  <si>
    <t>Cerro N 2</t>
  </si>
  <si>
    <t>Esprela N 2</t>
  </si>
  <si>
    <t>Estação - Trofa</t>
  </si>
  <si>
    <t>Feira Nova</t>
  </si>
  <si>
    <t>Finzes</t>
  </si>
  <si>
    <t>Fonteleite</t>
  </si>
  <si>
    <t>Gieste N 1</t>
  </si>
  <si>
    <t>Lagoa - Trofa</t>
  </si>
  <si>
    <t>Paradela - Trofa</t>
  </si>
  <si>
    <t>Paranho - Trofa</t>
  </si>
  <si>
    <t>Portela - Trofa</t>
  </si>
  <si>
    <t>Querelêdo</t>
  </si>
  <si>
    <t>Vila - Trofa</t>
  </si>
  <si>
    <t>Campo</t>
  </si>
  <si>
    <t>Azenha</t>
  </si>
  <si>
    <t>Balsa</t>
  </si>
  <si>
    <t>Alfena</t>
  </si>
  <si>
    <t>Barreiro</t>
  </si>
  <si>
    <t>Baselhas</t>
  </si>
  <si>
    <t>Ermesinde</t>
  </si>
  <si>
    <t>Bela</t>
  </si>
  <si>
    <t>Vallis Longus</t>
  </si>
  <si>
    <t>Boavista - Valongo</t>
  </si>
  <si>
    <t>Cabeda - Valongo</t>
  </si>
  <si>
    <t>Calvário - Valongo</t>
  </si>
  <si>
    <t>Campelo - Valongo</t>
  </si>
  <si>
    <t>São Lourenço</t>
  </si>
  <si>
    <t>Carvalhal - Valongo</t>
  </si>
  <si>
    <t>Codiceira</t>
  </si>
  <si>
    <t>Costa - Valongo</t>
  </si>
  <si>
    <t>Estação - Valongo</t>
  </si>
  <si>
    <t>Fijós</t>
  </si>
  <si>
    <t>Gandra - Valongo</t>
  </si>
  <si>
    <t>Ilha - Valongo</t>
  </si>
  <si>
    <t>Lombelho</t>
  </si>
  <si>
    <t>Mirante dos Sonhos</t>
  </si>
  <si>
    <t>Moirais</t>
  </si>
  <si>
    <t>Montes da Costa</t>
  </si>
  <si>
    <t>Nova Valongo</t>
  </si>
  <si>
    <t>Outeiro (Agrup Campo - Trofa)</t>
  </si>
  <si>
    <t>Paço - Valongo</t>
  </si>
  <si>
    <t>Retorta</t>
  </si>
  <si>
    <t>Saibreiras</t>
  </si>
  <si>
    <t>Sampaio</t>
  </si>
  <si>
    <t>Susão</t>
  </si>
  <si>
    <t>Valado</t>
  </si>
  <si>
    <t>Valpaços</t>
  </si>
  <si>
    <t>Carrazedo de Montenegro</t>
  </si>
  <si>
    <t>Lebução</t>
  </si>
  <si>
    <t>Vilarandelo</t>
  </si>
  <si>
    <t>Viana do Alentejo</t>
  </si>
  <si>
    <t>Aguiar</t>
  </si>
  <si>
    <t>Alcáçovas</t>
  </si>
  <si>
    <t>Vila do Bispo</t>
  </si>
  <si>
    <t>Budens</t>
  </si>
  <si>
    <t>Sagres N 2</t>
  </si>
  <si>
    <t>Salema</t>
  </si>
  <si>
    <t>Vial do Bispo</t>
  </si>
  <si>
    <t>Padre Benjamim Salgado</t>
  </si>
  <si>
    <t>Agra Maior - Vermoim</t>
  </si>
  <si>
    <t>Camilo Castelo Branco</t>
  </si>
  <si>
    <t>Antas - Vila Nova Famalicão</t>
  </si>
  <si>
    <t>D. Maria II</t>
  </si>
  <si>
    <t>Arnoso - Santa Eulália</t>
  </si>
  <si>
    <t>Arnoso - Santa Maria</t>
  </si>
  <si>
    <t>Avidos - Avidos</t>
  </si>
  <si>
    <t>Pedome</t>
  </si>
  <si>
    <t>Bairro - Lagoços</t>
  </si>
  <si>
    <t>Ribeirão</t>
  </si>
  <si>
    <t>Barranhas - Vilarinho das Cambas</t>
  </si>
  <si>
    <t>Boca do Monte - Mogege</t>
  </si>
  <si>
    <t>Carvalho - Brufe</t>
  </si>
  <si>
    <t>Castelões - Castelões</t>
  </si>
  <si>
    <t>Conde São Cosme (Sede 1)</t>
  </si>
  <si>
    <t>Cruz - Cruz</t>
  </si>
  <si>
    <t>Gondifelos</t>
  </si>
  <si>
    <t>Estação - Outiz</t>
  </si>
  <si>
    <t xml:space="preserve">Estalagem - Vermoim </t>
  </si>
  <si>
    <t>D. Sancho I</t>
  </si>
  <si>
    <t>Estrada - Cabeçudos</t>
  </si>
  <si>
    <t>Estrada - Nine</t>
  </si>
  <si>
    <t>Gavião - Gavião</t>
  </si>
  <si>
    <t>Gondifelos (P3)</t>
  </si>
  <si>
    <t>Joane</t>
  </si>
  <si>
    <t>Lagarinhos - Brufe</t>
  </si>
  <si>
    <t>Lagoa - Lagoa (VNF)</t>
  </si>
  <si>
    <t>Lameiras - Antas</t>
  </si>
  <si>
    <t>Louredo - Calendário</t>
  </si>
  <si>
    <t>Loureiro - Delães</t>
  </si>
  <si>
    <t>Louro</t>
  </si>
  <si>
    <t xml:space="preserve">Lousado - Lousado </t>
  </si>
  <si>
    <t>Luis de Camões (Sede 2)</t>
  </si>
  <si>
    <t>Meães - Calendário</t>
  </si>
  <si>
    <t>Mões - Vila Nova Famalicão</t>
  </si>
  <si>
    <t>Mosteiro - Oliveira Santa Maria</t>
  </si>
  <si>
    <t>Nuno Simões</t>
  </si>
  <si>
    <t>Oliveira São Mateus - Oliveira São Mateus</t>
  </si>
  <si>
    <t>Outeiro - Carreira</t>
  </si>
  <si>
    <t>Passelada - Landim</t>
  </si>
  <si>
    <t>Pousada de Saramagos</t>
  </si>
  <si>
    <t>Requião - Requião</t>
  </si>
  <si>
    <t>Riba de Ave - Riba de Ave</t>
  </si>
  <si>
    <t>Ribeirão N 1</t>
  </si>
  <si>
    <t>Ruivães - Ruivães</t>
  </si>
  <si>
    <t>São Gonçalo - Cavalões</t>
  </si>
  <si>
    <t>São Marçal - Esmeriz</t>
  </si>
  <si>
    <t>São Miguel-o-Anjo - Calendário</t>
  </si>
  <si>
    <t>Sapugal - Fradelos</t>
  </si>
  <si>
    <t>Seide São Miguel</t>
  </si>
  <si>
    <t>Telhado - Telhado</t>
  </si>
  <si>
    <t>Valdossos - Fradelos</t>
  </si>
  <si>
    <t>Vale São Cosme - Igreja</t>
  </si>
  <si>
    <t>Vale São Martinho - Vale São Martinho</t>
  </si>
  <si>
    <t>D. Pedro I</t>
  </si>
  <si>
    <t>Afurada de Baixo</t>
  </si>
  <si>
    <t>Afurada de Cima</t>
  </si>
  <si>
    <t>Sophia de Mello e Breyner</t>
  </si>
  <si>
    <t>Aguda (Vila Nova Gaia)</t>
  </si>
  <si>
    <t>Gaia Nascente</t>
  </si>
  <si>
    <t>Aldeia Nova - Vila Nova Gaia</t>
  </si>
  <si>
    <t>Carvalhos</t>
  </si>
  <si>
    <t>Alheiras - Vila Nova Gaia</t>
  </si>
  <si>
    <t>Alquebre</t>
  </si>
  <si>
    <t>Diogo Macedo</t>
  </si>
  <si>
    <t>Arnelas</t>
  </si>
  <si>
    <t>Júlio Dinis</t>
  </si>
  <si>
    <t>Asprela</t>
  </si>
  <si>
    <t>Vila d Este</t>
  </si>
  <si>
    <t>Balteiro</t>
  </si>
  <si>
    <t>Dr. Costa Matos</t>
  </si>
  <si>
    <t>Bandeira</t>
  </si>
  <si>
    <t>Boavista - Vila Nova Gaia</t>
  </si>
  <si>
    <t>Brandariz</t>
  </si>
  <si>
    <t>Brito</t>
  </si>
  <si>
    <t>Cabanões - Vila Nova Gaia</t>
  </si>
  <si>
    <t>Cabo-Mor</t>
  </si>
  <si>
    <t>Valadares</t>
  </si>
  <si>
    <t>Cadavão</t>
  </si>
  <si>
    <t>Campolinho 1</t>
  </si>
  <si>
    <t>Campolinho 2</t>
  </si>
  <si>
    <t>Capela</t>
  </si>
  <si>
    <t>Soares dos Reis</t>
  </si>
  <si>
    <t>Cedro - Vila Nova Gaia</t>
  </si>
  <si>
    <t>Chãos Velhos</t>
  </si>
  <si>
    <t>Chouselas</t>
  </si>
  <si>
    <t>Corveiros</t>
  </si>
  <si>
    <t>Corvo</t>
  </si>
  <si>
    <t>Curro</t>
  </si>
  <si>
    <t>Curvadelo</t>
  </si>
  <si>
    <t>Devesas - Vila Nova Gaia</t>
  </si>
  <si>
    <t>Escultor António Fernandes de Sá</t>
  </si>
  <si>
    <t>Dr. Manuel António Pina</t>
  </si>
  <si>
    <t>Espinho - Vila Nova gaia</t>
  </si>
  <si>
    <t>Fernando Guedes</t>
  </si>
  <si>
    <t>Figueiredo - Vila Nova Gaia</t>
  </si>
  <si>
    <t>Francelos</t>
  </si>
  <si>
    <t>Freixieiro</t>
  </si>
  <si>
    <t>Gervide</t>
  </si>
  <si>
    <t>Gestosa</t>
  </si>
  <si>
    <t>Granja - Vila Nova Gaia</t>
  </si>
  <si>
    <t>Hortas</t>
  </si>
  <si>
    <t>Igreja 1 (VNG)</t>
  </si>
  <si>
    <t>Igreja 2 (VNG)</t>
  </si>
  <si>
    <t>Igreja e Lavadores</t>
  </si>
  <si>
    <t>Joaquim Nicolau de Almeida</t>
  </si>
  <si>
    <t>Junqueira</t>
  </si>
  <si>
    <t>Laborim de Baixo</t>
  </si>
  <si>
    <t>Laborim de Cima</t>
  </si>
  <si>
    <t>Lagarteira - Vila Nova Gaia</t>
  </si>
  <si>
    <t>Lagos</t>
  </si>
  <si>
    <t>Lavadores</t>
  </si>
  <si>
    <t>Leirós</t>
  </si>
  <si>
    <t>Loureiro - Vila Nova Gaia</t>
  </si>
  <si>
    <t>Loureiro 2 - Vila Nova gaia</t>
  </si>
  <si>
    <t>Magarão</t>
  </si>
  <si>
    <t>Madalena</t>
  </si>
  <si>
    <t>Maninho</t>
  </si>
  <si>
    <t>António Sérgio</t>
  </si>
  <si>
    <t>Marco - Vila Nova Gaia</t>
  </si>
  <si>
    <t>Marinha</t>
  </si>
  <si>
    <t>Mariz</t>
  </si>
  <si>
    <t>Marmoiral</t>
  </si>
  <si>
    <t>Matas</t>
  </si>
  <si>
    <t>Matosinhos - Vila Nova gaia</t>
  </si>
  <si>
    <t>Megide</t>
  </si>
  <si>
    <t>Meiral</t>
  </si>
  <si>
    <t>Mexedinho</t>
  </si>
  <si>
    <t>Miramar</t>
  </si>
  <si>
    <t>Moinhos - Vila Nova Gaia</t>
  </si>
  <si>
    <t>Monte (Agrup. Canelas)</t>
  </si>
  <si>
    <t>Monte (Agrup. Sophia de Mello e Breyner)</t>
  </si>
  <si>
    <t>Murraceses</t>
  </si>
  <si>
    <t>Outeiro (Agrup. Sophia de Mello e Breyner)</t>
  </si>
  <si>
    <t>Outeiro (Agup. Escultor António Fernandes de Sá)</t>
  </si>
  <si>
    <t>Pedras</t>
  </si>
  <si>
    <t>Pena</t>
  </si>
  <si>
    <t>Portelinha</t>
  </si>
  <si>
    <t>Praia - Vila Nova Gaia</t>
  </si>
  <si>
    <t>Professor Dr. Marques dos Santos</t>
  </si>
  <si>
    <t>Quinta Chãs</t>
  </si>
  <si>
    <t>Quinta dos Castelos</t>
  </si>
  <si>
    <t>Ribes</t>
  </si>
  <si>
    <t>Sá (Agrup. Diogo Macedo)</t>
  </si>
  <si>
    <t>Sá (Sophia de Mello e Breyner)</t>
  </si>
  <si>
    <t>Santo António (Agrup. Júlio Dinis)</t>
  </si>
  <si>
    <t>São Lourenço - Vila Nova Gaia</t>
  </si>
  <si>
    <t>São Miguel - Vila Nova Gaia</t>
  </si>
  <si>
    <t>São Paio</t>
  </si>
  <si>
    <t>Sardão</t>
  </si>
  <si>
    <t>Seixo Alvo</t>
  </si>
  <si>
    <t>Senhora do Monte</t>
  </si>
  <si>
    <t>Serpente</t>
  </si>
  <si>
    <t>Urbano Santos Moura</t>
  </si>
  <si>
    <t>Vendas - Vila Nova Gaia</t>
  </si>
  <si>
    <t>Vila Chã</t>
  </si>
  <si>
    <t>Vilar - Vila Nova Gaia</t>
  </si>
  <si>
    <t>Viso - Vila Nova Gaia</t>
  </si>
  <si>
    <t xml:space="preserve">Vila Nova de Paiva </t>
  </si>
  <si>
    <t>Touro</t>
  </si>
  <si>
    <t>Vila Cova à Coelheira</t>
  </si>
  <si>
    <t>Vila Nova de Poiares</t>
  </si>
  <si>
    <t>Santo André</t>
  </si>
  <si>
    <t>São Miguel - Vila Nova Poiares</t>
  </si>
  <si>
    <t>Vila Pouca de Aguiar</t>
  </si>
  <si>
    <t>Campo de Jales</t>
  </si>
  <si>
    <t>mail a pedir em 22/08 - OK já respondido</t>
  </si>
  <si>
    <t>Pedras Salgadas</t>
  </si>
  <si>
    <t>Vila Viçosa</t>
  </si>
  <si>
    <t>Bencatel</t>
  </si>
  <si>
    <t>Carrascal - Vila Viçosa</t>
  </si>
  <si>
    <t>Castelo - Vila Viçosa</t>
  </si>
  <si>
    <t>São Romão - Vila Viçosa</t>
  </si>
  <si>
    <t>Viseu Norte</t>
  </si>
  <si>
    <t>Abraveses</t>
  </si>
  <si>
    <t>Aquilino Ribeiro</t>
  </si>
  <si>
    <t>Grão Vasco</t>
  </si>
  <si>
    <t>Avenida - Viseu</t>
  </si>
  <si>
    <t>Bairro Municipal</t>
  </si>
  <si>
    <t>Barbeita</t>
  </si>
  <si>
    <t>Bigas</t>
  </si>
  <si>
    <t>Calde</t>
  </si>
  <si>
    <t>Campo - Viseu</t>
  </si>
  <si>
    <t>Mundão</t>
  </si>
  <si>
    <t>Casal de Esporão</t>
  </si>
  <si>
    <t>Casal do Mundão</t>
  </si>
  <si>
    <t>Cavernães</t>
  </si>
  <si>
    <t>Cepões</t>
  </si>
  <si>
    <t>Couto de Cima</t>
  </si>
  <si>
    <t>Fail</t>
  </si>
  <si>
    <t>Farminhão</t>
  </si>
  <si>
    <t>Fragosela</t>
  </si>
  <si>
    <t>Gumirães</t>
  </si>
  <si>
    <t>Jugueiros</t>
  </si>
  <si>
    <t>Loureiro de Silgueiros</t>
  </si>
  <si>
    <t>Lustosa - Viseu</t>
  </si>
  <si>
    <t>Marzovelos</t>
  </si>
  <si>
    <t>Massorim</t>
  </si>
  <si>
    <t>Mestre Arnaldo Malho</t>
  </si>
  <si>
    <t>Moselos</t>
  </si>
  <si>
    <t>Nesprido</t>
  </si>
  <si>
    <t>Oliveira de Baixo</t>
  </si>
  <si>
    <t>Oliveira de Barreiros</t>
  </si>
  <si>
    <t>Paradinha</t>
  </si>
  <si>
    <t>Pascoal - Viseu</t>
  </si>
  <si>
    <t>Passos de Silgueiros</t>
  </si>
  <si>
    <t>Portela (Agrup. Viseu Norte)</t>
  </si>
  <si>
    <t>Póvoa de Abraveses</t>
  </si>
  <si>
    <t>Póvoa de Sobrinhos</t>
  </si>
  <si>
    <t>Povolide</t>
  </si>
  <si>
    <t>Professor Rolando de Oliveira</t>
  </si>
  <si>
    <t>Repeses</t>
  </si>
  <si>
    <t>Ribeira - Viseu</t>
  </si>
  <si>
    <t>Sanguinhedo de Côta</t>
  </si>
  <si>
    <t>Santa Eugénia</t>
  </si>
  <si>
    <t>Santiago - Viseu</t>
  </si>
  <si>
    <t>Santos Evos</t>
  </si>
  <si>
    <t>São João de Lourosa</t>
  </si>
  <si>
    <t>São Martinho - Viseu</t>
  </si>
  <si>
    <t>São Miguel - Viseu</t>
  </si>
  <si>
    <t>São Salvador</t>
  </si>
  <si>
    <t>Teivas</t>
  </si>
  <si>
    <t>Tondelinha de Orgens</t>
  </si>
  <si>
    <t>Torredeita</t>
  </si>
  <si>
    <t>Travassós de Cima</t>
  </si>
  <si>
    <t>Vila Chã de Sá</t>
  </si>
  <si>
    <t>Vila Nova do Campo</t>
  </si>
  <si>
    <t>Vildemoinhos</t>
  </si>
  <si>
    <t>Caldas de Vizela</t>
  </si>
  <si>
    <t>Devesinha - Santa Eulália</t>
  </si>
  <si>
    <t>Enxertos - Caldas de Vizela (São João)</t>
  </si>
  <si>
    <t>Infias</t>
  </si>
  <si>
    <t>Infias - Infias</t>
  </si>
  <si>
    <t>Joaquim Pinto - Caldas de Vizela (São João)</t>
  </si>
  <si>
    <t>Lagoas - Santo Adrião</t>
  </si>
  <si>
    <t>Maria de Lurdes Sampaio Melo - Santo Adrião</t>
  </si>
  <si>
    <t>Monte - Santa Eulália</t>
  </si>
  <si>
    <t>São Miguel - Caldas de Vizela</t>
  </si>
  <si>
    <t>Tagilde - Tagilde</t>
  </si>
  <si>
    <t>Vizela - São Paio</t>
  </si>
  <si>
    <t>Vouzela</t>
  </si>
  <si>
    <t>Vouzela e Campia</t>
  </si>
  <si>
    <t>Cambra - Vouzela</t>
  </si>
  <si>
    <t>Campia</t>
  </si>
  <si>
    <t>Fataunços</t>
  </si>
  <si>
    <t>Moçâmedes</t>
  </si>
  <si>
    <t>Paços de Vilharigues</t>
  </si>
  <si>
    <t>Queirã</t>
  </si>
  <si>
    <t>Ventosa - Vouzela</t>
  </si>
  <si>
    <t>Viladra</t>
  </si>
  <si>
    <t>Município de Baiao</t>
  </si>
  <si>
    <t>Município de Sátão</t>
  </si>
  <si>
    <t>Município de Águeda</t>
  </si>
  <si>
    <t>Município de Aguiar da Beira</t>
  </si>
  <si>
    <t>Município de Alandroal</t>
  </si>
  <si>
    <t>Município de Albufeira</t>
  </si>
  <si>
    <t>Município de Alcanena</t>
  </si>
  <si>
    <t>Município de Alcobaça</t>
  </si>
  <si>
    <t>Município de Alcochete</t>
  </si>
  <si>
    <t>Município de Almeirim</t>
  </si>
  <si>
    <t>Município de Amarante</t>
  </si>
  <si>
    <t>Município de Amares</t>
  </si>
  <si>
    <t>Município de AMTQT</t>
  </si>
  <si>
    <t>Município de Anadia</t>
  </si>
  <si>
    <t>Município de Ansião</t>
  </si>
  <si>
    <t>Município de Arganil</t>
  </si>
  <si>
    <t>Município de Arraiolos</t>
  </si>
  <si>
    <t>Município de Baiao</t>
  </si>
  <si>
    <t>Município de Barcelos</t>
  </si>
  <si>
    <t>Município de Batalha</t>
  </si>
  <si>
    <t>Município de Beja</t>
  </si>
  <si>
    <t>Município de Boticas</t>
  </si>
  <si>
    <t>Município de Braga</t>
  </si>
  <si>
    <t>Município de Cabeceiras de Basto</t>
  </si>
  <si>
    <t>Município de Cadaval</t>
  </si>
  <si>
    <t>Município de Caldas da Rainha</t>
  </si>
  <si>
    <t>Município de Campo Maior</t>
  </si>
  <si>
    <t xml:space="preserve">Município de Carregal do Sal </t>
  </si>
  <si>
    <t>Município de Castelo de Paiva</t>
  </si>
  <si>
    <t>Município de Castro Daire</t>
  </si>
  <si>
    <t>Município de Celorico da Beira</t>
  </si>
  <si>
    <t>Município de Cinfães</t>
  </si>
  <si>
    <t>Município de Coimbra</t>
  </si>
  <si>
    <t>Município de Covilhã</t>
  </si>
  <si>
    <t>Município de Cuba</t>
  </si>
  <si>
    <t>EBI da Praia da Vitória</t>
  </si>
  <si>
    <t>EBI da Vila do Topo</t>
  </si>
  <si>
    <t>EBI de Arrifes</t>
  </si>
  <si>
    <t>EBI de Ponta Garça</t>
  </si>
  <si>
    <t>EBS da Calheta</t>
  </si>
  <si>
    <t>EBS da Povoação</t>
  </si>
  <si>
    <t>EBS de Vila Franca do Campo</t>
  </si>
  <si>
    <t>EBS Tomás de Borba</t>
  </si>
  <si>
    <t>Município de Espinho</t>
  </si>
  <si>
    <t>Município de Fafe</t>
  </si>
  <si>
    <t>Município de Felgueiras</t>
  </si>
  <si>
    <t>Município de Freixo de Espada à Cinta</t>
  </si>
  <si>
    <t>Município de Góis</t>
  </si>
  <si>
    <t>Município de Guarda</t>
  </si>
  <si>
    <t>Município de Guimarães</t>
  </si>
  <si>
    <t>Município de Idanha A Nova</t>
  </si>
  <si>
    <t>Município de Lagoa</t>
  </si>
  <si>
    <t>Município de Lourinhã</t>
  </si>
  <si>
    <t>Município de Lousã</t>
  </si>
  <si>
    <t>Município de Lousada</t>
  </si>
  <si>
    <t>Município de Mafra</t>
  </si>
  <si>
    <t>Município de Mangualde</t>
  </si>
  <si>
    <t>Município de Marvão</t>
  </si>
  <si>
    <t>Município de Matosinhos</t>
  </si>
  <si>
    <t>Município de Mealhada</t>
  </si>
  <si>
    <t>Município de Miranda do Corvo</t>
  </si>
  <si>
    <t>Município de Montemor o Velho</t>
  </si>
  <si>
    <t>Município de Mourão</t>
  </si>
  <si>
    <t>Município de Nelas</t>
  </si>
  <si>
    <t>Município de Oleiros</t>
  </si>
  <si>
    <t>Município de Olhão</t>
  </si>
  <si>
    <t>Município de Oliveira de Azeméis</t>
  </si>
  <si>
    <t>Município de Oliveira de Frades</t>
  </si>
  <si>
    <t>Município de Oliveira do Bairro</t>
  </si>
  <si>
    <t>Município de Oliveira do Hospital</t>
  </si>
  <si>
    <t>Município de Ourique</t>
  </si>
  <si>
    <t>Município de Paços de Ferreira</t>
  </si>
  <si>
    <t>Município de Palmela</t>
  </si>
  <si>
    <t>Município de Paredes de Coura</t>
  </si>
  <si>
    <t>Município de Penacova</t>
  </si>
  <si>
    <t>Município de Penafiel</t>
  </si>
  <si>
    <t>Município de Penalva do Castelo</t>
  </si>
  <si>
    <t>Município de Peniche</t>
  </si>
  <si>
    <t>Município de Pombal</t>
  </si>
  <si>
    <t>Município de Ponte da Barca</t>
  </si>
  <si>
    <t>Município de Ponte de Sôr</t>
  </si>
  <si>
    <t>Município de Portel</t>
  </si>
  <si>
    <t xml:space="preserve">Município de Porto </t>
  </si>
  <si>
    <t>Município de Porto de Mós</t>
  </si>
  <si>
    <t>Município de Póvoa de Lanhoso</t>
  </si>
  <si>
    <t>Município de Proença a Nova</t>
  </si>
  <si>
    <t>Município de Reguengos de Monsaraz</t>
  </si>
  <si>
    <t>Município de Rio Maior</t>
  </si>
  <si>
    <t>Município de Santa Maria da Feira</t>
  </si>
  <si>
    <t>Município de Santarém</t>
  </si>
  <si>
    <t>Município de Santo Tirso</t>
  </si>
  <si>
    <t>Município de São Pedro do Sul</t>
  </si>
  <si>
    <t>Município de Sardoal</t>
  </si>
  <si>
    <t>Município de Sátão</t>
  </si>
  <si>
    <t>Município de Sernancelhe</t>
  </si>
  <si>
    <t>Município de Sertã</t>
  </si>
  <si>
    <t>Município de Setúbal</t>
  </si>
  <si>
    <t>Município de Soure</t>
  </si>
  <si>
    <t>Município de Tábua</t>
  </si>
  <si>
    <t>Município de Tarouca</t>
  </si>
  <si>
    <t>Município de Tavira</t>
  </si>
  <si>
    <t>Município de Terras de Bouro</t>
  </si>
  <si>
    <t>Município de Tondela</t>
  </si>
  <si>
    <t>Município de Torres Novas</t>
  </si>
  <si>
    <t>Município de Torres Vedras</t>
  </si>
  <si>
    <t>Município de Trofa</t>
  </si>
  <si>
    <t>Município de Valongo</t>
  </si>
  <si>
    <t>Município de Valpaços</t>
  </si>
  <si>
    <t>Município de Viana do Alentejo</t>
  </si>
  <si>
    <t>Município de Vila do Bispo</t>
  </si>
  <si>
    <t>Município de Vila Nova de Famalicão</t>
  </si>
  <si>
    <t>Município de Vila Nova de Gaia</t>
  </si>
  <si>
    <t>Município de Vila Nova de Paiva</t>
  </si>
  <si>
    <t>Município de Vila Nova de Poiares</t>
  </si>
  <si>
    <t>Município de Vila Pouca de Aguiar</t>
  </si>
  <si>
    <t>Município de Vila Viçosa</t>
  </si>
  <si>
    <t>Município de Viseu</t>
  </si>
  <si>
    <t>Município de Vizela</t>
  </si>
  <si>
    <t>Município de Vouzela</t>
  </si>
  <si>
    <t>Município de Alvito</t>
  </si>
  <si>
    <t>Gil Vicente</t>
  </si>
  <si>
    <t>Quinta do Vale - Polvoreira</t>
  </si>
  <si>
    <t>Valinha - Polvoreira</t>
  </si>
  <si>
    <t xml:space="preserve">Arrau - Nespereira </t>
  </si>
  <si>
    <t>Urgezes</t>
  </si>
  <si>
    <t>Arqueólogo Mário Cardoso</t>
  </si>
  <si>
    <t>Cerca do Paço - Prazins Santa Eufémia</t>
  </si>
  <si>
    <t>Tulha Velha - Corvite</t>
  </si>
  <si>
    <t>Ponte</t>
  </si>
  <si>
    <t>Além - Sande Vila Nova</t>
  </si>
  <si>
    <t>Deserto - Prazins Santo Tirso</t>
  </si>
  <si>
    <t>Virgínia Moura</t>
  </si>
  <si>
    <t>Aula - Conde</t>
  </si>
  <si>
    <t>Agras - Gandarela</t>
  </si>
  <si>
    <t xml:space="preserve">Monte - Guardizela </t>
  </si>
  <si>
    <t xml:space="preserve">Alto - Lordelo </t>
  </si>
  <si>
    <t xml:space="preserve">Carreiro - Lordelo </t>
  </si>
  <si>
    <t xml:space="preserve">Vermis - Moreira de Cónegos </t>
  </si>
  <si>
    <t>Outeirinho - Moreira de Cónegos</t>
  </si>
  <si>
    <t>Estádio do Mar</t>
  </si>
  <si>
    <t>Santa Luzia - Praia Vitória</t>
  </si>
  <si>
    <t>Carris de Évora</t>
  </si>
  <si>
    <t>Professor António Santos Botelho</t>
  </si>
  <si>
    <t>Outeiro - Travanca (Agrup Fernando Pessoa)</t>
  </si>
  <si>
    <t>Versão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</si>
</sst>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sz val="8"/>
      <color indexed="8"/>
      <name val="Arial"/>
      <family val="2"/>
    </font>
    <font>
      <sz val="9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3" fillId="0" borderId="0"/>
    <xf numFmtId="0" fontId="13" fillId="0" borderId="0"/>
  </cellStyleXfs>
  <cellXfs count="175">
    <xf numFmtId="0" fontId="0" fillId="0" borderId="0" xfId="0"/>
    <xf numFmtId="0" fontId="2" fillId="0" borderId="0" xfId="1" applyFont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2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1" fillId="0" borderId="0" xfId="1" applyBorder="1" applyAlignment="1">
      <alignment horizontal="center" vertical="center"/>
    </xf>
    <xf numFmtId="0" fontId="8" fillId="0" borderId="10" xfId="1" applyFont="1" applyBorder="1" applyAlignment="1" applyProtection="1">
      <alignment horizontal="center" vertical="center"/>
    </xf>
    <xf numFmtId="0" fontId="8" fillId="0" borderId="11" xfId="1" applyFont="1" applyBorder="1" applyAlignment="1" applyProtection="1">
      <alignment horizontal="center" vertical="center"/>
    </xf>
    <xf numFmtId="0" fontId="8" fillId="2" borderId="10" xfId="1" applyFont="1" applyFill="1" applyBorder="1" applyAlignment="1" applyProtection="1">
      <alignment horizontal="center" vertical="center"/>
    </xf>
    <xf numFmtId="3" fontId="4" fillId="3" borderId="12" xfId="1" applyNumberFormat="1" applyFont="1" applyFill="1" applyBorder="1" applyAlignment="1" applyProtection="1">
      <alignment horizontal="right" vertical="center"/>
    </xf>
    <xf numFmtId="3" fontId="4" fillId="3" borderId="13" xfId="1" applyNumberFormat="1" applyFont="1" applyFill="1" applyBorder="1" applyAlignment="1" applyProtection="1">
      <alignment horizontal="right" vertical="center"/>
    </xf>
    <xf numFmtId="3" fontId="4" fillId="3" borderId="14" xfId="1" applyNumberFormat="1" applyFont="1" applyFill="1" applyBorder="1" applyAlignment="1" applyProtection="1">
      <alignment horizontal="right" vertical="center"/>
    </xf>
    <xf numFmtId="3" fontId="11" fillId="2" borderId="10" xfId="1" applyNumberFormat="1" applyFont="1" applyFill="1" applyBorder="1" applyAlignment="1" applyProtection="1">
      <alignment horizontal="right" vertical="center"/>
    </xf>
    <xf numFmtId="3" fontId="4" fillId="3" borderId="15" xfId="1" applyNumberFormat="1" applyFont="1" applyFill="1" applyBorder="1" applyAlignment="1" applyProtection="1">
      <alignment horizontal="right" vertical="center"/>
    </xf>
    <xf numFmtId="3" fontId="4" fillId="2" borderId="12" xfId="1" applyNumberFormat="1" applyFont="1" applyFill="1" applyBorder="1" applyAlignment="1" applyProtection="1">
      <alignment horizontal="right" vertical="center"/>
      <protection locked="0"/>
    </xf>
    <xf numFmtId="3" fontId="4" fillId="2" borderId="15" xfId="1" applyNumberFormat="1" applyFont="1" applyFill="1" applyBorder="1" applyAlignment="1" applyProtection="1">
      <alignment horizontal="right" vertical="center"/>
      <protection locked="0"/>
    </xf>
    <xf numFmtId="3" fontId="4" fillId="2" borderId="14" xfId="1" applyNumberFormat="1" applyFont="1" applyFill="1" applyBorder="1" applyAlignment="1" applyProtection="1">
      <alignment horizontal="right" vertical="center"/>
      <protection locked="0"/>
    </xf>
    <xf numFmtId="3" fontId="4" fillId="3" borderId="16" xfId="1" applyNumberFormat="1" applyFont="1" applyFill="1" applyBorder="1" applyAlignment="1" applyProtection="1">
      <alignment horizontal="right" vertical="center"/>
    </xf>
    <xf numFmtId="3" fontId="4" fillId="3" borderId="17" xfId="1" applyNumberFormat="1" applyFont="1" applyFill="1" applyBorder="1" applyAlignment="1" applyProtection="1">
      <alignment horizontal="right" vertical="center"/>
    </xf>
    <xf numFmtId="3" fontId="4" fillId="2" borderId="16" xfId="1" applyNumberFormat="1" applyFont="1" applyFill="1" applyBorder="1" applyAlignment="1" applyProtection="1">
      <alignment horizontal="right" vertical="center"/>
      <protection locked="0"/>
    </xf>
    <xf numFmtId="3" fontId="4" fillId="2" borderId="17" xfId="1" applyNumberFormat="1" applyFont="1" applyFill="1" applyBorder="1" applyAlignment="1" applyProtection="1">
      <alignment horizontal="right" vertical="center"/>
      <protection locked="0"/>
    </xf>
    <xf numFmtId="0" fontId="8" fillId="0" borderId="10" xfId="1" applyFont="1" applyBorder="1" applyAlignment="1">
      <alignment horizontal="center" vertical="center"/>
    </xf>
    <xf numFmtId="3" fontId="4" fillId="3" borderId="16" xfId="1" applyNumberFormat="1" applyFont="1" applyFill="1" applyBorder="1" applyAlignment="1">
      <alignment horizontal="right" vertical="center"/>
    </xf>
    <xf numFmtId="3" fontId="4" fillId="3" borderId="15" xfId="1" applyNumberFormat="1" applyFont="1" applyFill="1" applyBorder="1" applyAlignment="1">
      <alignment horizontal="right" vertical="center"/>
    </xf>
    <xf numFmtId="3" fontId="4" fillId="3" borderId="17" xfId="1" applyNumberFormat="1" applyFont="1" applyFill="1" applyBorder="1" applyAlignment="1">
      <alignment horizontal="right" vertical="center"/>
    </xf>
    <xf numFmtId="3" fontId="11" fillId="0" borderId="10" xfId="1" applyNumberFormat="1" applyFont="1" applyBorder="1" applyAlignment="1">
      <alignment horizontal="right" vertical="center"/>
    </xf>
    <xf numFmtId="3" fontId="4" fillId="0" borderId="16" xfId="1" applyNumberFormat="1" applyFont="1" applyBorder="1" applyAlignment="1" applyProtection="1">
      <alignment horizontal="right" vertical="center"/>
      <protection locked="0"/>
    </xf>
    <xf numFmtId="3" fontId="4" fillId="0" borderId="15" xfId="1" applyNumberFormat="1" applyFont="1" applyBorder="1" applyAlignment="1" applyProtection="1">
      <alignment horizontal="right" vertical="center"/>
      <protection locked="0"/>
    </xf>
    <xf numFmtId="3" fontId="4" fillId="0" borderId="17" xfId="1" applyNumberFormat="1" applyFont="1" applyBorder="1" applyAlignment="1" applyProtection="1">
      <alignment horizontal="right" vertical="center"/>
      <protection locked="0"/>
    </xf>
    <xf numFmtId="3" fontId="4" fillId="3" borderId="18" xfId="1" applyNumberFormat="1" applyFont="1" applyFill="1" applyBorder="1" applyAlignment="1" applyProtection="1">
      <alignment horizontal="right" vertical="center"/>
    </xf>
    <xf numFmtId="3" fontId="4" fillId="3" borderId="19" xfId="1" applyNumberFormat="1" applyFont="1" applyFill="1" applyBorder="1" applyAlignment="1" applyProtection="1">
      <alignment horizontal="right" vertical="center"/>
    </xf>
    <xf numFmtId="3" fontId="4" fillId="3" borderId="20" xfId="1" applyNumberFormat="1" applyFont="1" applyFill="1" applyBorder="1" applyAlignment="1" applyProtection="1">
      <alignment horizontal="right" vertical="center"/>
    </xf>
    <xf numFmtId="3" fontId="4" fillId="2" borderId="18" xfId="1" applyNumberFormat="1" applyFont="1" applyFill="1" applyBorder="1" applyAlignment="1" applyProtection="1">
      <alignment horizontal="right" vertical="center"/>
      <protection locked="0"/>
    </xf>
    <xf numFmtId="3" fontId="4" fillId="2" borderId="19" xfId="1" applyNumberFormat="1" applyFont="1" applyFill="1" applyBorder="1" applyAlignment="1" applyProtection="1">
      <alignment horizontal="right" vertical="center"/>
      <protection locked="0"/>
    </xf>
    <xf numFmtId="3" fontId="4" fillId="2" borderId="20" xfId="1" applyNumberFormat="1" applyFont="1" applyFill="1" applyBorder="1" applyAlignment="1" applyProtection="1">
      <alignment horizontal="right" vertical="center"/>
      <protection locked="0"/>
    </xf>
    <xf numFmtId="0" fontId="8" fillId="0" borderId="10" xfId="1" applyFont="1" applyBorder="1" applyAlignment="1" applyProtection="1">
      <alignment vertical="center"/>
    </xf>
    <xf numFmtId="3" fontId="4" fillId="2" borderId="13" xfId="1" applyNumberFormat="1" applyFont="1" applyFill="1" applyBorder="1" applyAlignment="1" applyProtection="1">
      <alignment horizontal="right" vertical="center"/>
      <protection locked="0"/>
    </xf>
    <xf numFmtId="1" fontId="12" fillId="0" borderId="0" xfId="0" applyNumberFormat="1" applyFont="1" applyFill="1" applyBorder="1" applyAlignment="1">
      <alignment horizontal="center" vertical="center" wrapText="1"/>
    </xf>
    <xf numFmtId="1" fontId="12" fillId="3" borderId="0" xfId="0" applyNumberFormat="1" applyFont="1" applyFill="1" applyBorder="1" applyAlignment="1">
      <alignment horizontal="center" vertical="center"/>
    </xf>
    <xf numFmtId="1" fontId="14" fillId="4" borderId="0" xfId="2" applyNumberFormat="1" applyFont="1" applyFill="1" applyBorder="1" applyAlignment="1">
      <alignment horizontal="center" vertical="center"/>
    </xf>
    <xf numFmtId="1" fontId="14" fillId="4" borderId="0" xfId="2" applyNumberFormat="1" applyFont="1" applyFill="1" applyBorder="1" applyAlignment="1">
      <alignment horizontal="center" vertical="center" wrapText="1"/>
    </xf>
    <xf numFmtId="1" fontId="15" fillId="3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Border="1" applyAlignment="1">
      <alignment vertical="center"/>
    </xf>
    <xf numFmtId="1" fontId="12" fillId="0" borderId="0" xfId="0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2" applyFont="1" applyFill="1" applyBorder="1" applyAlignment="1">
      <alignment horizontal="left" vertical="center" wrapText="1"/>
    </xf>
    <xf numFmtId="1" fontId="17" fillId="0" borderId="0" xfId="2" applyNumberFormat="1" applyFont="1" applyFill="1" applyBorder="1" applyAlignment="1">
      <alignment horizontal="center" vertical="center" wrapText="1"/>
    </xf>
    <xf numFmtId="0" fontId="17" fillId="0" borderId="0" xfId="2" applyFont="1" applyFill="1" applyBorder="1" applyAlignment="1">
      <alignment vertical="center" wrapText="1"/>
    </xf>
    <xf numFmtId="0" fontId="17" fillId="0" borderId="0" xfId="2" applyFont="1" applyFill="1" applyBorder="1" applyAlignment="1">
      <alignment horizontal="right" vertical="center" wrapText="1"/>
    </xf>
    <xf numFmtId="0" fontId="16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7" fillId="0" borderId="0" xfId="2" applyFont="1" applyFill="1" applyBorder="1" applyAlignment="1">
      <alignment horizontal="center" vertical="center" wrapText="1"/>
    </xf>
    <xf numFmtId="3" fontId="17" fillId="0" borderId="0" xfId="2" applyNumberFormat="1" applyFont="1" applyFill="1" applyBorder="1" applyAlignment="1">
      <alignment vertical="center" wrapText="1"/>
    </xf>
    <xf numFmtId="0" fontId="16" fillId="0" borderId="0" xfId="2" applyFont="1" applyFill="1" applyBorder="1" applyAlignment="1">
      <alignment horizontal="left" vertical="center" wrapText="1"/>
    </xf>
    <xf numFmtId="1" fontId="16" fillId="0" borderId="0" xfId="2" applyNumberFormat="1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vertical="center" wrapText="1"/>
    </xf>
    <xf numFmtId="0" fontId="12" fillId="0" borderId="0" xfId="0" applyFont="1" applyFill="1" applyBorder="1"/>
    <xf numFmtId="0" fontId="12" fillId="0" borderId="0" xfId="0" applyFont="1" applyBorder="1"/>
    <xf numFmtId="0" fontId="12" fillId="0" borderId="0" xfId="0" applyFont="1" applyBorder="1" applyAlignment="1">
      <alignment horizontal="left" vertical="center"/>
    </xf>
    <xf numFmtId="1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/>
    </xf>
    <xf numFmtId="0" fontId="16" fillId="5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 wrapText="1"/>
    </xf>
    <xf numFmtId="1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20" fillId="0" borderId="0" xfId="0" applyFont="1" applyBorder="1" applyAlignment="1">
      <alignment vertical="center"/>
    </xf>
    <xf numFmtId="0" fontId="20" fillId="5" borderId="0" xfId="0" applyFont="1" applyFill="1" applyBorder="1" applyAlignment="1">
      <alignment vertical="center"/>
    </xf>
    <xf numFmtId="1" fontId="12" fillId="0" borderId="0" xfId="0" applyNumberFormat="1" applyFont="1" applyBorder="1" applyAlignment="1">
      <alignment vertical="center"/>
    </xf>
    <xf numFmtId="0" fontId="20" fillId="6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" fontId="12" fillId="0" borderId="0" xfId="0" applyNumberFormat="1" applyFont="1" applyFill="1" applyBorder="1" applyAlignment="1">
      <alignment horizontal="center" vertical="center"/>
    </xf>
    <xf numFmtId="1" fontId="17" fillId="0" borderId="0" xfId="2" applyNumberFormat="1" applyFont="1" applyFill="1" applyBorder="1" applyAlignment="1">
      <alignment horizontal="left" vertical="center" wrapText="1"/>
    </xf>
    <xf numFmtId="1" fontId="17" fillId="0" borderId="0" xfId="2" applyNumberFormat="1" applyFont="1" applyFill="1" applyBorder="1" applyAlignment="1">
      <alignment vertical="center" wrapText="1"/>
    </xf>
    <xf numFmtId="1" fontId="17" fillId="0" borderId="0" xfId="2" applyNumberFormat="1" applyFont="1" applyFill="1" applyBorder="1" applyAlignment="1">
      <alignment horizontal="right" vertical="center" wrapText="1"/>
    </xf>
    <xf numFmtId="0" fontId="16" fillId="6" borderId="0" xfId="0" applyFont="1" applyFill="1" applyBorder="1" applyAlignment="1">
      <alignment vertical="center"/>
    </xf>
    <xf numFmtId="0" fontId="16" fillId="7" borderId="0" xfId="0" applyFont="1" applyFill="1" applyBorder="1" applyAlignment="1">
      <alignment vertical="center"/>
    </xf>
    <xf numFmtId="0" fontId="17" fillId="2" borderId="0" xfId="2" applyFont="1" applyFill="1" applyBorder="1" applyAlignment="1">
      <alignment horizontal="left" vertical="center" wrapText="1"/>
    </xf>
    <xf numFmtId="1" fontId="16" fillId="0" borderId="0" xfId="0" applyNumberFormat="1" applyFont="1" applyBorder="1" applyAlignment="1">
      <alignment horizontal="right" vertical="center"/>
    </xf>
    <xf numFmtId="1" fontId="16" fillId="0" borderId="0" xfId="0" applyNumberFormat="1" applyFont="1" applyBorder="1" applyAlignment="1">
      <alignment horizontal="left" vertical="center"/>
    </xf>
    <xf numFmtId="3" fontId="12" fillId="3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3" fontId="16" fillId="0" borderId="0" xfId="0" applyNumberFormat="1" applyFont="1" applyFill="1" applyAlignment="1">
      <alignment vertical="center"/>
    </xf>
    <xf numFmtId="3" fontId="18" fillId="0" borderId="0" xfId="0" applyNumberFormat="1" applyFont="1" applyFill="1" applyBorder="1" applyAlignment="1">
      <alignment vertical="center"/>
    </xf>
    <xf numFmtId="3" fontId="18" fillId="0" borderId="0" xfId="0" applyNumberFormat="1" applyFont="1" applyFill="1" applyAlignment="1">
      <alignment vertical="center"/>
    </xf>
    <xf numFmtId="0" fontId="12" fillId="0" borderId="0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right" vertical="center" wrapText="1"/>
    </xf>
    <xf numFmtId="1" fontId="16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top"/>
    </xf>
    <xf numFmtId="1" fontId="12" fillId="0" borderId="0" xfId="2" applyNumberFormat="1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7" fillId="0" borderId="0" xfId="2" applyFont="1" applyFill="1" applyBorder="1" applyAlignment="1">
      <alignment vertical="center" shrinkToFit="1"/>
    </xf>
    <xf numFmtId="1" fontId="17" fillId="0" borderId="0" xfId="2" applyNumberFormat="1" applyFont="1" applyFill="1" applyBorder="1" applyAlignment="1">
      <alignment horizontal="center" vertical="center" shrinkToFit="1"/>
    </xf>
    <xf numFmtId="0" fontId="17" fillId="0" borderId="0" xfId="2" applyFont="1" applyFill="1" applyBorder="1" applyAlignment="1">
      <alignment horizontal="right" vertical="center" shrinkToFi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NumberFormat="1" applyFont="1" applyFill="1" applyBorder="1" applyAlignment="1">
      <alignment horizontal="right" vertical="center"/>
    </xf>
    <xf numFmtId="0" fontId="12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right" vertical="center" wrapText="1"/>
    </xf>
    <xf numFmtId="0" fontId="8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8" fillId="0" borderId="0" xfId="1" applyFont="1" applyBorder="1" applyAlignment="1" applyProtection="1">
      <alignment horizontal="right" vertical="center"/>
    </xf>
    <xf numFmtId="0" fontId="10" fillId="0" borderId="8" xfId="1" applyFont="1" applyBorder="1" applyAlignment="1" applyProtection="1">
      <alignment horizontal="right" vertical="center"/>
    </xf>
    <xf numFmtId="0" fontId="10" fillId="0" borderId="8" xfId="1" applyFont="1" applyBorder="1" applyAlignment="1" applyProtection="1">
      <alignment vertical="center"/>
    </xf>
    <xf numFmtId="0" fontId="7" fillId="0" borderId="8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4" fillId="0" borderId="0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left" vertical="center"/>
    </xf>
    <xf numFmtId="0" fontId="10" fillId="0" borderId="0" xfId="1" applyFont="1" applyBorder="1" applyAlignment="1" applyProtection="1">
      <alignment horizontal="right" vertical="center"/>
    </xf>
    <xf numFmtId="0" fontId="10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vertical="center"/>
    </xf>
    <xf numFmtId="0" fontId="16" fillId="0" borderId="0" xfId="2" applyFont="1" applyFill="1" applyBorder="1" applyAlignment="1">
      <alignment horizontal="right" vertical="center" wrapText="1"/>
    </xf>
    <xf numFmtId="0" fontId="8" fillId="0" borderId="4" xfId="1" applyFont="1" applyBorder="1" applyAlignment="1">
      <alignment horizontal="left" vertical="center"/>
    </xf>
    <xf numFmtId="3" fontId="4" fillId="0" borderId="5" xfId="1" applyNumberFormat="1" applyFont="1" applyBorder="1" applyAlignment="1">
      <alignment horizontal="center" vertical="center"/>
    </xf>
    <xf numFmtId="3" fontId="4" fillId="0" borderId="6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1" fontId="4" fillId="0" borderId="1" xfId="1" applyNumberFormat="1" applyFont="1" applyBorder="1" applyAlignment="1">
      <alignment horizontal="left" vertical="center"/>
    </xf>
    <xf numFmtId="0" fontId="9" fillId="0" borderId="0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1" fontId="4" fillId="0" borderId="2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3" fontId="4" fillId="0" borderId="2" xfId="1" applyNumberFormat="1" applyFont="1" applyBorder="1" applyAlignment="1">
      <alignment horizontal="left" vertical="center"/>
    </xf>
    <xf numFmtId="3" fontId="7" fillId="0" borderId="3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22" xfId="1" applyFont="1" applyBorder="1" applyAlignment="1" applyProtection="1">
      <alignment horizontal="left" vertical="center"/>
      <protection locked="0"/>
    </xf>
    <xf numFmtId="0" fontId="4" fillId="0" borderId="23" xfId="1" applyFont="1" applyBorder="1" applyAlignment="1" applyProtection="1">
      <alignment horizontal="left" vertical="center"/>
      <protection locked="0"/>
    </xf>
    <xf numFmtId="0" fontId="4" fillId="0" borderId="24" xfId="1" applyFont="1" applyBorder="1" applyAlignment="1" applyProtection="1">
      <alignment horizontal="left"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4" fillId="0" borderId="25" xfId="1" applyFont="1" applyBorder="1" applyAlignment="1" applyProtection="1">
      <alignment horizontal="left" vertical="center"/>
      <protection locked="0"/>
    </xf>
    <xf numFmtId="0" fontId="4" fillId="0" borderId="26" xfId="1" applyFont="1" applyBorder="1" applyAlignment="1" applyProtection="1">
      <alignment horizontal="left" vertical="center"/>
      <protection locked="0"/>
    </xf>
    <xf numFmtId="0" fontId="4" fillId="0" borderId="27" xfId="1" applyFont="1" applyBorder="1" applyAlignment="1" applyProtection="1">
      <alignment horizontal="left" vertical="center"/>
      <protection locked="0"/>
    </xf>
    <xf numFmtId="0" fontId="4" fillId="0" borderId="28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left" vertical="center"/>
    </xf>
    <xf numFmtId="3" fontId="4" fillId="0" borderId="1" xfId="1" applyNumberFormat="1" applyFont="1" applyBorder="1" applyAlignment="1" applyProtection="1">
      <alignment horizontal="left" vertical="center"/>
    </xf>
    <xf numFmtId="3" fontId="7" fillId="0" borderId="8" xfId="1" applyNumberFormat="1" applyFont="1" applyBorder="1" applyAlignment="1" applyProtection="1">
      <alignment horizontal="center" vertical="center"/>
    </xf>
    <xf numFmtId="0" fontId="4" fillId="0" borderId="1" xfId="1" applyNumberFormat="1" applyFont="1" applyBorder="1" applyAlignment="1" applyProtection="1">
      <alignment horizontal="left" vertical="center"/>
    </xf>
    <xf numFmtId="0" fontId="4" fillId="0" borderId="0" xfId="1" applyFont="1" applyBorder="1" applyAlignment="1" applyProtection="1">
      <alignment horizontal="left" vertical="center"/>
    </xf>
    <xf numFmtId="0" fontId="4" fillId="0" borderId="2" xfId="1" applyNumberFormat="1" applyFont="1" applyBorder="1" applyAlignment="1" applyProtection="1">
      <alignment horizontal="left" vertical="center"/>
    </xf>
    <xf numFmtId="0" fontId="8" fillId="0" borderId="0" xfId="1" applyFont="1" applyBorder="1" applyAlignment="1" applyProtection="1">
      <alignment horizontal="center" vertical="center"/>
    </xf>
    <xf numFmtId="3" fontId="7" fillId="0" borderId="3" xfId="1" applyNumberFormat="1" applyFont="1" applyBorder="1" applyAlignment="1" applyProtection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</cellXfs>
  <cellStyles count="4">
    <cellStyle name="Normal" xfId="0" builtinId="0"/>
    <cellStyle name="Normal 2" xfId="1"/>
    <cellStyle name="Normal_Folha1 (2)" xfId="2"/>
    <cellStyle name="Normal_Folha1 (2)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zoomScaleNormal="100" workbookViewId="0">
      <selection activeCell="C3" sqref="C3:G3"/>
    </sheetView>
  </sheetViews>
  <sheetFormatPr defaultRowHeight="12.75" x14ac:dyDescent="0.25"/>
  <cols>
    <col min="1" max="1" width="6.28515625" style="3" customWidth="1"/>
    <col min="2" max="3" width="7.7109375" style="3" customWidth="1"/>
    <col min="4" max="4" width="9.7109375" style="3" customWidth="1"/>
    <col min="5" max="5" width="9" style="3" customWidth="1"/>
    <col min="6" max="6" width="9.7109375" style="3" customWidth="1"/>
    <col min="7" max="8" width="7.7109375" style="3" customWidth="1"/>
    <col min="9" max="9" width="13.85546875" style="3" customWidth="1"/>
    <col min="10" max="13" width="7.7109375" style="3" customWidth="1"/>
    <col min="14" max="14" width="8.7109375" style="3" customWidth="1"/>
    <col min="15" max="15" width="4.42578125" style="3" customWidth="1"/>
    <col min="16" max="16384" width="9.140625" style="3"/>
  </cols>
  <sheetData>
    <row r="1" spans="1:15" ht="17.25" customHeight="1" x14ac:dyDescent="0.25">
      <c r="I1" s="173" t="s">
        <v>2211</v>
      </c>
      <c r="J1" s="174">
        <v>1</v>
      </c>
    </row>
    <row r="2" spans="1:15" ht="18" customHeight="1" x14ac:dyDescent="0.25">
      <c r="A2" s="1" t="s">
        <v>0</v>
      </c>
      <c r="B2" s="2"/>
      <c r="C2" s="2"/>
      <c r="D2" s="2"/>
      <c r="E2" s="2"/>
      <c r="H2" s="4" t="s">
        <v>1</v>
      </c>
      <c r="I2" s="1" t="s">
        <v>2</v>
      </c>
      <c r="J2" s="5"/>
      <c r="K2" s="150" t="s">
        <v>39</v>
      </c>
      <c r="L2" s="150"/>
      <c r="M2" s="150"/>
    </row>
    <row r="3" spans="1:15" ht="19.5" customHeight="1" x14ac:dyDescent="0.25">
      <c r="A3" s="6" t="s">
        <v>3</v>
      </c>
      <c r="B3" s="6"/>
      <c r="C3" s="151"/>
      <c r="D3" s="151"/>
      <c r="E3" s="151"/>
      <c r="F3" s="151"/>
      <c r="G3" s="151"/>
    </row>
    <row r="4" spans="1:15" ht="30" customHeight="1" x14ac:dyDescent="0.25">
      <c r="A4" s="7" t="s">
        <v>4</v>
      </c>
      <c r="B4" s="2"/>
      <c r="C4" s="152" t="str">
        <f>IF(C3="","",VLOOKUP(C3,'Lista Municipios'!A2:B120,2,FALSE))</f>
        <v/>
      </c>
      <c r="D4" s="152" t="e">
        <v>#N/A</v>
      </c>
      <c r="E4" s="2"/>
      <c r="H4" s="8" t="s">
        <v>5</v>
      </c>
      <c r="I4" s="9" t="s">
        <v>6</v>
      </c>
      <c r="J4" s="10"/>
      <c r="K4" s="153">
        <f>Abril!K3+Maio!K3+Junho!K3</f>
        <v>0</v>
      </c>
      <c r="L4" s="153"/>
      <c r="M4" s="11"/>
    </row>
    <row r="5" spans="1:15" ht="44.25" customHeight="1" x14ac:dyDescent="0.25">
      <c r="A5" s="1" t="s">
        <v>7</v>
      </c>
      <c r="B5" s="5"/>
      <c r="C5" s="5"/>
      <c r="D5" s="2"/>
      <c r="E5" s="2"/>
      <c r="F5" s="2"/>
      <c r="G5" s="2"/>
      <c r="H5" s="12"/>
      <c r="I5" s="13"/>
      <c r="J5" s="2"/>
      <c r="K5" s="2"/>
    </row>
    <row r="6" spans="1:15" ht="19.5" customHeight="1" x14ac:dyDescent="0.25">
      <c r="A6" s="6" t="s">
        <v>3</v>
      </c>
      <c r="B6" s="6"/>
      <c r="C6" s="151"/>
      <c r="D6" s="151"/>
      <c r="E6" s="151"/>
      <c r="F6" s="151"/>
      <c r="G6" s="151"/>
      <c r="H6" s="4" t="s">
        <v>8</v>
      </c>
      <c r="I6" s="1" t="s">
        <v>9</v>
      </c>
      <c r="J6" s="1"/>
      <c r="K6" s="2"/>
      <c r="L6" s="154"/>
      <c r="M6" s="154"/>
      <c r="N6" s="2"/>
    </row>
    <row r="7" spans="1:15" ht="25.5" customHeight="1" x14ac:dyDescent="0.25">
      <c r="A7" s="142" t="s">
        <v>40</v>
      </c>
      <c r="B7" s="142"/>
      <c r="C7" s="142"/>
      <c r="D7" s="143" t="str">
        <f>IF(C6="","",VLOOKUP(C6,'Lista 2016 '!D1:F1707,3,FALSE))</f>
        <v/>
      </c>
      <c r="E7" s="143" t="e">
        <v>#N/A</v>
      </c>
      <c r="F7" s="2"/>
      <c r="G7" s="2"/>
      <c r="H7" s="12"/>
      <c r="I7" s="1"/>
      <c r="J7" s="1"/>
      <c r="K7" s="2"/>
      <c r="L7" s="2"/>
      <c r="M7" s="2"/>
    </row>
    <row r="8" spans="1:15" ht="32.25" customHeight="1" x14ac:dyDescent="0.25">
      <c r="A8" s="6" t="s">
        <v>10</v>
      </c>
      <c r="B8" s="6"/>
      <c r="C8" s="149" t="str">
        <f>IF(C6="","",VLOOKUP(C6,'Lista 2016 '!D2:F1708,2,FALSE))</f>
        <v/>
      </c>
      <c r="D8" s="149"/>
      <c r="F8" s="4"/>
      <c r="G8" s="1"/>
      <c r="H8" s="12"/>
      <c r="I8" s="13"/>
      <c r="J8" s="13"/>
      <c r="K8" s="13"/>
      <c r="L8" s="2"/>
      <c r="M8" s="2"/>
      <c r="O8" s="2"/>
    </row>
    <row r="9" spans="1:15" ht="30.75" customHeight="1" x14ac:dyDescent="0.25">
      <c r="A9" s="14" t="s">
        <v>11</v>
      </c>
      <c r="B9" s="15"/>
      <c r="C9" s="2"/>
      <c r="D9" s="2"/>
      <c r="E9" s="2"/>
      <c r="F9" s="4"/>
      <c r="L9" s="6"/>
      <c r="M9" s="6"/>
      <c r="N9" s="6"/>
      <c r="O9" s="6"/>
    </row>
    <row r="10" spans="1:15" ht="19.5" customHeight="1" x14ac:dyDescent="0.25">
      <c r="A10" s="14"/>
      <c r="B10" s="15"/>
      <c r="C10" s="2"/>
      <c r="D10" s="2"/>
      <c r="E10" s="1" t="s">
        <v>12</v>
      </c>
      <c r="F10" s="4"/>
      <c r="G10" s="144" t="s">
        <v>13</v>
      </c>
      <c r="H10" s="144"/>
      <c r="I10" s="144"/>
      <c r="K10" s="16"/>
      <c r="L10" s="6"/>
      <c r="M10" s="6"/>
      <c r="N10" s="6"/>
      <c r="O10" s="6"/>
    </row>
    <row r="12" spans="1:15" ht="21.75" customHeight="1" x14ac:dyDescent="0.25">
      <c r="E12" s="145" t="s">
        <v>14</v>
      </c>
      <c r="F12" s="145"/>
      <c r="G12" s="146" t="s">
        <v>15</v>
      </c>
      <c r="H12" s="147"/>
      <c r="I12" s="148"/>
    </row>
    <row r="13" spans="1:15" ht="21.75" customHeight="1" x14ac:dyDescent="0.25">
      <c r="E13" s="138" t="s">
        <v>16</v>
      </c>
      <c r="F13" s="138"/>
      <c r="G13" s="139">
        <f>Abril!B44+Maio!B44+Junho!B44</f>
        <v>0</v>
      </c>
      <c r="H13" s="140"/>
      <c r="I13" s="141"/>
    </row>
    <row r="14" spans="1:15" ht="21.75" customHeight="1" x14ac:dyDescent="0.25">
      <c r="E14" s="138" t="s">
        <v>17</v>
      </c>
      <c r="F14" s="138"/>
      <c r="G14" s="139">
        <f>Abril!C44+Maio!C44+Junho!C44</f>
        <v>0</v>
      </c>
      <c r="H14" s="140"/>
      <c r="I14" s="141"/>
    </row>
    <row r="15" spans="1:15" ht="21.75" customHeight="1" x14ac:dyDescent="0.25">
      <c r="E15" s="138" t="s">
        <v>18</v>
      </c>
      <c r="F15" s="138"/>
      <c r="G15" s="139">
        <f>Abril!D44+Maio!D44+Junho!D44</f>
        <v>0</v>
      </c>
      <c r="H15" s="140"/>
      <c r="I15" s="141"/>
    </row>
    <row r="16" spans="1:15" ht="21.75" customHeight="1" x14ac:dyDescent="0.25">
      <c r="E16" s="138" t="s">
        <v>19</v>
      </c>
      <c r="F16" s="138"/>
      <c r="G16" s="139">
        <f>Abril!E44+Maio!E44+Junho!E44</f>
        <v>0</v>
      </c>
      <c r="H16" s="140"/>
      <c r="I16" s="141"/>
    </row>
    <row r="17" spans="5:9" ht="21.75" customHeight="1" x14ac:dyDescent="0.25">
      <c r="E17" s="138" t="s">
        <v>20</v>
      </c>
      <c r="F17" s="138"/>
      <c r="G17" s="139">
        <f>Abril!F44+Maio!F44+Junho!F44</f>
        <v>0</v>
      </c>
      <c r="H17" s="140"/>
      <c r="I17" s="141"/>
    </row>
    <row r="18" spans="5:9" ht="21.75" customHeight="1" x14ac:dyDescent="0.25">
      <c r="E18" s="138" t="s">
        <v>21</v>
      </c>
      <c r="F18" s="138"/>
      <c r="G18" s="139">
        <f>Abril!G44+Maio!G44+Junho!G44</f>
        <v>0</v>
      </c>
      <c r="H18" s="140"/>
      <c r="I18" s="141"/>
    </row>
    <row r="19" spans="5:9" ht="21.75" customHeight="1" x14ac:dyDescent="0.25">
      <c r="E19" s="138" t="s">
        <v>22</v>
      </c>
      <c r="F19" s="138"/>
      <c r="G19" s="139">
        <f>Abril!H44+Maio!H44+Junho!H44</f>
        <v>0</v>
      </c>
      <c r="H19" s="140"/>
      <c r="I19" s="141"/>
    </row>
    <row r="20" spans="5:9" ht="21.75" customHeight="1" x14ac:dyDescent="0.25">
      <c r="E20" s="138" t="s">
        <v>23</v>
      </c>
      <c r="F20" s="138"/>
      <c r="G20" s="139">
        <f>Abril!I44+Maio!I44+Junho!I44</f>
        <v>0</v>
      </c>
      <c r="H20" s="140"/>
      <c r="I20" s="141"/>
    </row>
    <row r="21" spans="5:9" ht="21.75" customHeight="1" x14ac:dyDescent="0.25">
      <c r="E21" s="138" t="s">
        <v>24</v>
      </c>
      <c r="F21" s="138"/>
      <c r="G21" s="139">
        <f>Abril!J44+Maio!J44+Junho!J44</f>
        <v>0</v>
      </c>
      <c r="H21" s="140"/>
      <c r="I21" s="141"/>
    </row>
    <row r="22" spans="5:9" ht="21.75" customHeight="1" x14ac:dyDescent="0.25">
      <c r="E22" s="138" t="s">
        <v>25</v>
      </c>
      <c r="F22" s="138"/>
      <c r="G22" s="139">
        <f>Abril!K44+Maio!K44+Junho!K44</f>
        <v>0</v>
      </c>
      <c r="H22" s="140"/>
      <c r="I22" s="141"/>
    </row>
    <row r="23" spans="5:9" ht="21.75" customHeight="1" x14ac:dyDescent="0.25">
      <c r="E23" s="138" t="s">
        <v>26</v>
      </c>
      <c r="F23" s="138"/>
      <c r="G23" s="139">
        <f>Abril!L44+Maio!L44+Junho!L44</f>
        <v>0</v>
      </c>
      <c r="H23" s="140"/>
      <c r="I23" s="141"/>
    </row>
    <row r="24" spans="5:9" ht="21.75" customHeight="1" x14ac:dyDescent="0.25">
      <c r="E24" s="138" t="s">
        <v>27</v>
      </c>
      <c r="F24" s="138"/>
      <c r="G24" s="139">
        <f>Abril!M44+Maio!M44+Junho!M44</f>
        <v>0</v>
      </c>
      <c r="H24" s="140"/>
      <c r="I24" s="141"/>
    </row>
    <row r="25" spans="5:9" ht="24.75" customHeight="1" x14ac:dyDescent="0.25">
      <c r="E25" s="138" t="s">
        <v>28</v>
      </c>
      <c r="F25" s="138"/>
      <c r="G25" s="139">
        <f>SUM(G13:I24)</f>
        <v>0</v>
      </c>
      <c r="H25" s="140"/>
      <c r="I25" s="141"/>
    </row>
  </sheetData>
  <sheetProtection password="C782" sheet="1" objects="1" scenarios="1"/>
  <mergeCells count="38">
    <mergeCell ref="K2:M2"/>
    <mergeCell ref="C3:G3"/>
    <mergeCell ref="C4:D4"/>
    <mergeCell ref="K4:L4"/>
    <mergeCell ref="C6:G6"/>
    <mergeCell ref="L6:M6"/>
    <mergeCell ref="A7:C7"/>
    <mergeCell ref="D7:E7"/>
    <mergeCell ref="G10:I10"/>
    <mergeCell ref="E12:F12"/>
    <mergeCell ref="G12:I12"/>
    <mergeCell ref="C8:D8"/>
    <mergeCell ref="E13:F13"/>
    <mergeCell ref="G13:I13"/>
    <mergeCell ref="E14:F14"/>
    <mergeCell ref="G14:I14"/>
    <mergeCell ref="E15:F15"/>
    <mergeCell ref="G15:I15"/>
    <mergeCell ref="E16:F16"/>
    <mergeCell ref="G16:I16"/>
    <mergeCell ref="E17:F17"/>
    <mergeCell ref="G17:I17"/>
    <mergeCell ref="E18:F18"/>
    <mergeCell ref="G18:I18"/>
    <mergeCell ref="E19:F19"/>
    <mergeCell ref="G19:I19"/>
    <mergeCell ref="E20:F20"/>
    <mergeCell ref="G20:I20"/>
    <mergeCell ref="E21:F21"/>
    <mergeCell ref="G21:I21"/>
    <mergeCell ref="E25:F25"/>
    <mergeCell ref="G25:I25"/>
    <mergeCell ref="E22:F22"/>
    <mergeCell ref="G22:I22"/>
    <mergeCell ref="E23:F23"/>
    <mergeCell ref="G23:I23"/>
    <mergeCell ref="E24:F24"/>
    <mergeCell ref="G24:I24"/>
  </mergeCells>
  <dataValidations count="1">
    <dataValidation type="list" allowBlank="1" showInputMessage="1" showErrorMessage="1" sqref="C6:G6">
      <formula1>INDIRECT($C$3)</formula1>
    </dataValidation>
  </dataValidations>
  <printOptions horizontalCentered="1"/>
  <pageMargins left="0.27559055118110237" right="0.35433070866141736" top="1.5748031496062993" bottom="0.62992125984251968" header="0.27559055118110237" footer="0.27559055118110237"/>
  <pageSetup paperSize="9" scale="85" orientation="portrait" r:id="rId1"/>
  <headerFooter alignWithMargins="0">
    <oddHeader>&amp;L&amp;G&amp;C
REGIME DE FRUTA ESCOLAR
Mapa de registo diário de consumo de Frutas/Hortícolas por Escola</oddHeader>
    <oddFooter>&amp;L&amp;7Mod. IFAP-0573.02.EL - OUT/16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 Municipios'!$A$2:$A$120</xm:f>
          </x14:formula1>
          <xm:sqref>C3:G3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showGridLines="0" zoomScaleNormal="100" workbookViewId="0">
      <pane xSplit="1" ySplit="12" topLeftCell="B13" activePane="bottomRight" state="frozen"/>
      <selection activeCell="E17" sqref="E17:F17"/>
      <selection pane="topRight" activeCell="E17" sqref="E17:F17"/>
      <selection pane="bottomLeft" activeCell="E17" sqref="E17:F17"/>
      <selection pane="bottomRight" activeCell="A47" sqref="A47:N52"/>
    </sheetView>
  </sheetViews>
  <sheetFormatPr defaultRowHeight="11.25" x14ac:dyDescent="0.25"/>
  <cols>
    <col min="1" max="1" width="6.28515625" style="7" customWidth="1"/>
    <col min="2" max="3" width="7.7109375" style="7" customWidth="1"/>
    <col min="4" max="4" width="9.7109375" style="7" customWidth="1"/>
    <col min="5" max="5" width="9" style="7" customWidth="1"/>
    <col min="6" max="6" width="8" style="7" customWidth="1"/>
    <col min="7" max="13" width="7.7109375" style="7" customWidth="1"/>
    <col min="14" max="14" width="8.7109375" style="7" customWidth="1"/>
    <col min="15" max="15" width="4.42578125" style="7" customWidth="1"/>
    <col min="16" max="16384" width="9.140625" style="7"/>
  </cols>
  <sheetData>
    <row r="1" spans="1:15" s="126" customFormat="1" ht="18" customHeight="1" x14ac:dyDescent="0.25">
      <c r="A1" s="124" t="s">
        <v>0</v>
      </c>
      <c r="B1" s="125"/>
      <c r="C1" s="125"/>
      <c r="D1" s="125"/>
      <c r="E1" s="125"/>
      <c r="H1" s="127" t="s">
        <v>1</v>
      </c>
      <c r="I1" s="124" t="s">
        <v>2</v>
      </c>
      <c r="J1" s="125"/>
      <c r="K1" s="164" t="s">
        <v>39</v>
      </c>
      <c r="L1" s="164"/>
      <c r="M1" s="164"/>
    </row>
    <row r="2" spans="1:15" s="126" customFormat="1" ht="19.5" customHeight="1" x14ac:dyDescent="0.25">
      <c r="A2" s="125" t="s">
        <v>3</v>
      </c>
      <c r="B2" s="125"/>
      <c r="C2" s="165" t="str">
        <f>IF('Geral da Escola_3º Period'!C3:G3="","",'Geral da Escola_3º Period'!C3:G3)</f>
        <v/>
      </c>
      <c r="D2" s="165"/>
      <c r="E2" s="165"/>
      <c r="F2" s="165"/>
      <c r="G2" s="165"/>
    </row>
    <row r="3" spans="1:15" s="126" customFormat="1" ht="19.5" customHeight="1" x14ac:dyDescent="0.25">
      <c r="A3" s="126" t="s">
        <v>4</v>
      </c>
      <c r="B3" s="125"/>
      <c r="C3" s="166" t="str">
        <f>'Geral da Escola_3º Period'!C4:D4</f>
        <v/>
      </c>
      <c r="D3" s="166" t="e">
        <f>VLOOKUP(C3,$FA$9:$FB$113,2,FALSE)</f>
        <v>#N/A</v>
      </c>
      <c r="E3" s="125"/>
      <c r="H3" s="128" t="s">
        <v>5</v>
      </c>
      <c r="I3" s="129" t="s">
        <v>6</v>
      </c>
      <c r="J3" s="130"/>
      <c r="K3" s="167">
        <f>COUNTIF(B13:M43,"&gt;0")</f>
        <v>0</v>
      </c>
      <c r="L3" s="167"/>
    </row>
    <row r="4" spans="1:15" s="126" customFormat="1" ht="19.5" customHeight="1" x14ac:dyDescent="0.25">
      <c r="A4" s="124" t="s">
        <v>7</v>
      </c>
      <c r="B4" s="125"/>
      <c r="C4" s="125"/>
      <c r="D4" s="125"/>
      <c r="E4" s="125"/>
      <c r="F4" s="125"/>
      <c r="G4" s="125"/>
      <c r="H4" s="127"/>
      <c r="I4" s="124"/>
      <c r="J4" s="125"/>
      <c r="K4" s="125"/>
    </row>
    <row r="5" spans="1:15" s="126" customFormat="1" ht="19.5" customHeight="1" x14ac:dyDescent="0.25">
      <c r="A5" s="125" t="s">
        <v>3</v>
      </c>
      <c r="B5" s="125"/>
      <c r="C5" s="168" t="str">
        <f>IF('Geral da Escola_3º Period'!C6:G6="","",'Geral da Escola_3º Period'!C6:G6)</f>
        <v/>
      </c>
      <c r="D5" s="168"/>
      <c r="E5" s="168"/>
      <c r="F5" s="168"/>
      <c r="G5" s="168"/>
      <c r="H5" s="127" t="s">
        <v>8</v>
      </c>
      <c r="I5" s="124" t="s">
        <v>9</v>
      </c>
      <c r="J5" s="124"/>
      <c r="K5" s="125"/>
      <c r="L5" s="154"/>
      <c r="M5" s="154"/>
      <c r="N5" s="125"/>
    </row>
    <row r="6" spans="1:15" s="126" customFormat="1" ht="19.5" customHeight="1" x14ac:dyDescent="0.25">
      <c r="A6" s="169" t="s">
        <v>40</v>
      </c>
      <c r="B6" s="169"/>
      <c r="C6" s="169"/>
      <c r="D6" s="170" t="str">
        <f>IF('Geral da Escola_3º Period'!D7:E7="","",'Geral da Escola_3º Period'!D7:E7)</f>
        <v/>
      </c>
      <c r="E6" s="170"/>
      <c r="F6" s="125"/>
      <c r="G6" s="125"/>
      <c r="H6" s="127"/>
      <c r="I6" s="124"/>
      <c r="J6" s="124"/>
      <c r="K6" s="125"/>
      <c r="L6" s="125"/>
      <c r="M6" s="125"/>
    </row>
    <row r="7" spans="1:15" s="126" customFormat="1" ht="19.5" customHeight="1" x14ac:dyDescent="0.25">
      <c r="A7" s="125" t="s">
        <v>10</v>
      </c>
      <c r="B7" s="125"/>
      <c r="C7" s="165" t="str">
        <f>IF('Geral da Escola_3º Period'!C8:D8="","",'Geral da Escola_3º Period'!C8:D8)</f>
        <v/>
      </c>
      <c r="D7" s="165"/>
      <c r="E7" s="165"/>
      <c r="F7" s="127"/>
      <c r="G7" s="124"/>
      <c r="H7" s="127"/>
      <c r="I7" s="124"/>
      <c r="J7" s="124"/>
      <c r="K7" s="124"/>
      <c r="L7" s="125"/>
      <c r="M7" s="125"/>
      <c r="O7" s="125"/>
    </row>
    <row r="8" spans="1:15" s="126" customFormat="1" ht="19.5" customHeight="1" x14ac:dyDescent="0.25">
      <c r="A8" s="131" t="s">
        <v>11</v>
      </c>
      <c r="B8" s="124"/>
      <c r="C8" s="125"/>
      <c r="D8" s="125"/>
      <c r="E8" s="125"/>
      <c r="F8" s="127"/>
      <c r="L8" s="125"/>
      <c r="M8" s="125"/>
      <c r="N8" s="125"/>
      <c r="O8" s="125"/>
    </row>
    <row r="9" spans="1:15" s="126" customFormat="1" ht="32.25" customHeight="1" x14ac:dyDescent="0.25">
      <c r="A9" s="131"/>
      <c r="B9" s="124"/>
      <c r="C9" s="125"/>
      <c r="D9" s="125"/>
      <c r="E9" s="124" t="s">
        <v>12</v>
      </c>
      <c r="F9" s="127"/>
      <c r="G9" s="171" t="s">
        <v>13</v>
      </c>
      <c r="H9" s="171"/>
      <c r="I9" s="171"/>
      <c r="K9" s="132"/>
      <c r="L9" s="125"/>
      <c r="M9" s="125"/>
      <c r="N9" s="125"/>
      <c r="O9" s="125"/>
    </row>
    <row r="10" spans="1:15" s="126" customFormat="1" ht="27" customHeight="1" x14ac:dyDescent="0.25">
      <c r="A10" s="131"/>
      <c r="B10" s="124"/>
      <c r="C10" s="125"/>
      <c r="D10" s="125"/>
      <c r="E10" s="125"/>
      <c r="F10" s="124" t="s">
        <v>29</v>
      </c>
      <c r="G10" s="171" t="s">
        <v>30</v>
      </c>
      <c r="H10" s="171"/>
      <c r="I10" s="171"/>
      <c r="J10" s="125"/>
      <c r="K10" s="125"/>
      <c r="L10" s="125"/>
      <c r="M10" s="125"/>
      <c r="N10" s="125"/>
      <c r="O10" s="125"/>
    </row>
    <row r="11" spans="1:15" s="126" customFormat="1" ht="14.25" customHeight="1" thickBot="1" x14ac:dyDescent="0.3">
      <c r="A11" s="131"/>
      <c r="B11" s="124"/>
      <c r="C11" s="125"/>
      <c r="D11" s="125"/>
      <c r="E11" s="125"/>
      <c r="F11" s="124"/>
      <c r="G11" s="133"/>
      <c r="H11" s="133"/>
      <c r="I11" s="133"/>
      <c r="J11" s="125"/>
      <c r="K11" s="125"/>
      <c r="L11" s="125"/>
      <c r="M11" s="125"/>
      <c r="N11" s="125"/>
      <c r="O11" s="125"/>
    </row>
    <row r="12" spans="1:15" ht="16.5" customHeight="1" thickBot="1" x14ac:dyDescent="0.3">
      <c r="A12" s="17" t="s">
        <v>31</v>
      </c>
      <c r="B12" s="17" t="s">
        <v>16</v>
      </c>
      <c r="C12" s="17" t="s">
        <v>17</v>
      </c>
      <c r="D12" s="17" t="s">
        <v>18</v>
      </c>
      <c r="E12" s="17" t="s">
        <v>19</v>
      </c>
      <c r="F12" s="17" t="s">
        <v>20</v>
      </c>
      <c r="G12" s="17" t="s">
        <v>21</v>
      </c>
      <c r="H12" s="17" t="s">
        <v>22</v>
      </c>
      <c r="I12" s="17" t="s">
        <v>23</v>
      </c>
      <c r="J12" s="17" t="s">
        <v>24</v>
      </c>
      <c r="K12" s="17" t="s">
        <v>25</v>
      </c>
      <c r="L12" s="17" t="s">
        <v>26</v>
      </c>
      <c r="M12" s="18" t="s">
        <v>27</v>
      </c>
      <c r="N12" s="17" t="s">
        <v>28</v>
      </c>
    </row>
    <row r="13" spans="1:15" ht="16.5" customHeight="1" thickBot="1" x14ac:dyDescent="0.3">
      <c r="A13" s="19">
        <v>1</v>
      </c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2"/>
      <c r="N13" s="23">
        <f t="shared" ref="N13:N43" si="0">SUM(B13:M13)</f>
        <v>0</v>
      </c>
    </row>
    <row r="14" spans="1:15" ht="16.5" customHeight="1" thickBot="1" x14ac:dyDescent="0.3">
      <c r="A14" s="19">
        <v>2</v>
      </c>
      <c r="B14" s="20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2"/>
      <c r="N14" s="23">
        <f t="shared" si="0"/>
        <v>0</v>
      </c>
    </row>
    <row r="15" spans="1:15" ht="16.5" customHeight="1" thickBot="1" x14ac:dyDescent="0.3">
      <c r="A15" s="19">
        <v>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3">
        <f t="shared" si="0"/>
        <v>0</v>
      </c>
    </row>
    <row r="16" spans="1:15" ht="16.5" customHeight="1" thickBot="1" x14ac:dyDescent="0.3">
      <c r="A16" s="19">
        <v>4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7"/>
      <c r="N16" s="23">
        <f t="shared" si="0"/>
        <v>0</v>
      </c>
      <c r="O16" s="6"/>
    </row>
    <row r="17" spans="1:15" ht="16.5" customHeight="1" thickBot="1" x14ac:dyDescent="0.3">
      <c r="A17" s="19">
        <v>5</v>
      </c>
      <c r="B17" s="20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2"/>
      <c r="N17" s="23">
        <f t="shared" si="0"/>
        <v>0</v>
      </c>
      <c r="O17" s="6"/>
    </row>
    <row r="18" spans="1:15" ht="16.5" customHeight="1" thickBot="1" x14ac:dyDescent="0.3">
      <c r="A18" s="19">
        <v>6</v>
      </c>
      <c r="B18" s="20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2"/>
      <c r="N18" s="23">
        <f t="shared" si="0"/>
        <v>0</v>
      </c>
      <c r="O18" s="6"/>
    </row>
    <row r="19" spans="1:15" ht="16.5" customHeight="1" thickBot="1" x14ac:dyDescent="0.3">
      <c r="A19" s="19">
        <v>7</v>
      </c>
      <c r="B19" s="20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2"/>
      <c r="N19" s="23">
        <f t="shared" si="0"/>
        <v>0</v>
      </c>
      <c r="O19" s="6"/>
    </row>
    <row r="20" spans="1:15" ht="16.5" customHeight="1" thickBot="1" x14ac:dyDescent="0.3">
      <c r="A20" s="19">
        <v>8</v>
      </c>
      <c r="B20" s="20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2"/>
      <c r="N20" s="23">
        <f t="shared" si="0"/>
        <v>0</v>
      </c>
      <c r="O20" s="6"/>
    </row>
    <row r="21" spans="1:15" ht="16.5" customHeight="1" thickBot="1" x14ac:dyDescent="0.3">
      <c r="A21" s="19">
        <v>9</v>
      </c>
      <c r="B21" s="28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9"/>
      <c r="N21" s="23">
        <f t="shared" si="0"/>
        <v>0</v>
      </c>
      <c r="O21" s="6"/>
    </row>
    <row r="22" spans="1:15" ht="16.5" customHeight="1" thickBot="1" x14ac:dyDescent="0.3">
      <c r="A22" s="19">
        <v>10</v>
      </c>
      <c r="B22" s="28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9"/>
      <c r="N22" s="23">
        <f t="shared" si="0"/>
        <v>0</v>
      </c>
      <c r="O22" s="6"/>
    </row>
    <row r="23" spans="1:15" ht="16.5" customHeight="1" thickBot="1" x14ac:dyDescent="0.3">
      <c r="A23" s="19">
        <v>11</v>
      </c>
      <c r="B23" s="28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9"/>
      <c r="N23" s="23">
        <f t="shared" si="0"/>
        <v>0</v>
      </c>
      <c r="O23" s="6"/>
    </row>
    <row r="24" spans="1:15" ht="16.5" customHeight="1" thickBot="1" x14ac:dyDescent="0.3">
      <c r="A24" s="19">
        <v>12</v>
      </c>
      <c r="B24" s="28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9"/>
      <c r="N24" s="23">
        <f t="shared" si="0"/>
        <v>0</v>
      </c>
      <c r="O24" s="6"/>
    </row>
    <row r="25" spans="1:15" ht="16.5" customHeight="1" thickBot="1" x14ac:dyDescent="0.3">
      <c r="A25" s="19">
        <v>13</v>
      </c>
      <c r="B25" s="28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9"/>
      <c r="N25" s="23">
        <f t="shared" si="0"/>
        <v>0</v>
      </c>
    </row>
    <row r="26" spans="1:15" ht="16.5" customHeight="1" thickBot="1" x14ac:dyDescent="0.3">
      <c r="A26" s="19">
        <v>14</v>
      </c>
      <c r="B26" s="28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9"/>
      <c r="N26" s="23">
        <f t="shared" si="0"/>
        <v>0</v>
      </c>
    </row>
    <row r="27" spans="1:15" ht="16.5" customHeight="1" thickBot="1" x14ac:dyDescent="0.3">
      <c r="A27" s="19">
        <v>15</v>
      </c>
      <c r="B27" s="28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9"/>
      <c r="N27" s="23">
        <f t="shared" si="0"/>
        <v>0</v>
      </c>
    </row>
    <row r="28" spans="1:15" ht="16.5" customHeight="1" thickBot="1" x14ac:dyDescent="0.3">
      <c r="A28" s="32">
        <v>16</v>
      </c>
      <c r="B28" s="28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9"/>
      <c r="N28" s="36">
        <f t="shared" si="0"/>
        <v>0</v>
      </c>
    </row>
    <row r="29" spans="1:15" ht="16.5" customHeight="1" thickBot="1" x14ac:dyDescent="0.3">
      <c r="A29" s="32">
        <v>17</v>
      </c>
      <c r="B29" s="28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9"/>
      <c r="N29" s="36">
        <f t="shared" si="0"/>
        <v>0</v>
      </c>
    </row>
    <row r="30" spans="1:15" ht="16.5" customHeight="1" thickBot="1" x14ac:dyDescent="0.3">
      <c r="A30" s="32">
        <v>18</v>
      </c>
      <c r="B30" s="28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9"/>
      <c r="N30" s="36">
        <f t="shared" si="0"/>
        <v>0</v>
      </c>
    </row>
    <row r="31" spans="1:15" ht="16.5" customHeight="1" thickBot="1" x14ac:dyDescent="0.3">
      <c r="A31" s="32">
        <v>19</v>
      </c>
      <c r="B31" s="30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31"/>
      <c r="N31" s="36">
        <f t="shared" si="0"/>
        <v>0</v>
      </c>
    </row>
    <row r="32" spans="1:15" ht="16.5" customHeight="1" thickBot="1" x14ac:dyDescent="0.3">
      <c r="A32" s="32">
        <v>20</v>
      </c>
      <c r="B32" s="30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31"/>
      <c r="N32" s="36">
        <f t="shared" si="0"/>
        <v>0</v>
      </c>
    </row>
    <row r="33" spans="1:14" ht="16.5" customHeight="1" thickBot="1" x14ac:dyDescent="0.3">
      <c r="A33" s="32">
        <v>21</v>
      </c>
      <c r="B33" s="30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31"/>
      <c r="N33" s="36">
        <f t="shared" si="0"/>
        <v>0</v>
      </c>
    </row>
    <row r="34" spans="1:14" ht="16.5" customHeight="1" thickBot="1" x14ac:dyDescent="0.3">
      <c r="A34" s="32">
        <v>22</v>
      </c>
      <c r="B34" s="28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9"/>
      <c r="N34" s="36">
        <f t="shared" si="0"/>
        <v>0</v>
      </c>
    </row>
    <row r="35" spans="1:14" ht="16.5" customHeight="1" thickBot="1" x14ac:dyDescent="0.3">
      <c r="A35" s="32">
        <v>23</v>
      </c>
      <c r="B35" s="28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9"/>
      <c r="N35" s="36">
        <f t="shared" si="0"/>
        <v>0</v>
      </c>
    </row>
    <row r="36" spans="1:14" ht="16.5" customHeight="1" thickBot="1" x14ac:dyDescent="0.3">
      <c r="A36" s="32">
        <v>24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6">
        <f t="shared" si="0"/>
        <v>0</v>
      </c>
    </row>
    <row r="37" spans="1:14" ht="16.5" customHeight="1" thickBot="1" x14ac:dyDescent="0.3">
      <c r="A37" s="32">
        <v>25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5"/>
      <c r="N37" s="36">
        <f t="shared" si="0"/>
        <v>0</v>
      </c>
    </row>
    <row r="38" spans="1:14" ht="16.5" customHeight="1" thickBot="1" x14ac:dyDescent="0.3">
      <c r="A38" s="32">
        <v>26</v>
      </c>
      <c r="B38" s="30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31"/>
      <c r="N38" s="36">
        <f t="shared" si="0"/>
        <v>0</v>
      </c>
    </row>
    <row r="39" spans="1:14" ht="16.5" customHeight="1" thickBot="1" x14ac:dyDescent="0.3">
      <c r="A39" s="32">
        <v>27</v>
      </c>
      <c r="B39" s="30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31"/>
      <c r="N39" s="36">
        <f t="shared" si="0"/>
        <v>0</v>
      </c>
    </row>
    <row r="40" spans="1:14" ht="16.5" customHeight="1" thickBot="1" x14ac:dyDescent="0.3">
      <c r="A40" s="32">
        <v>28</v>
      </c>
      <c r="B40" s="30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31"/>
      <c r="N40" s="36">
        <f t="shared" si="0"/>
        <v>0</v>
      </c>
    </row>
    <row r="41" spans="1:14" ht="16.5" customHeight="1" thickBot="1" x14ac:dyDescent="0.3">
      <c r="A41" s="32">
        <v>29</v>
      </c>
      <c r="B41" s="28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9"/>
      <c r="N41" s="36">
        <f t="shared" si="0"/>
        <v>0</v>
      </c>
    </row>
    <row r="42" spans="1:14" ht="16.5" customHeight="1" thickBot="1" x14ac:dyDescent="0.3">
      <c r="A42" s="32">
        <v>30</v>
      </c>
      <c r="B42" s="28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9"/>
      <c r="N42" s="36">
        <f t="shared" si="0"/>
        <v>0</v>
      </c>
    </row>
    <row r="43" spans="1:14" ht="16.5" customHeight="1" thickBot="1" x14ac:dyDescent="0.3">
      <c r="A43" s="32">
        <v>31</v>
      </c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2"/>
      <c r="N43" s="36">
        <f t="shared" si="0"/>
        <v>0</v>
      </c>
    </row>
    <row r="44" spans="1:14" ht="23.25" customHeight="1" thickBot="1" x14ac:dyDescent="0.3">
      <c r="A44" s="32" t="s">
        <v>28</v>
      </c>
      <c r="B44" s="36">
        <f>SUM(B13:B43)</f>
        <v>0</v>
      </c>
      <c r="C44" s="36">
        <f t="shared" ref="C44:N44" si="1">SUM(C13:C43)</f>
        <v>0</v>
      </c>
      <c r="D44" s="36">
        <f t="shared" si="1"/>
        <v>0</v>
      </c>
      <c r="E44" s="36">
        <f t="shared" si="1"/>
        <v>0</v>
      </c>
      <c r="F44" s="36">
        <f t="shared" si="1"/>
        <v>0</v>
      </c>
      <c r="G44" s="36">
        <f t="shared" si="1"/>
        <v>0</v>
      </c>
      <c r="H44" s="36">
        <f t="shared" si="1"/>
        <v>0</v>
      </c>
      <c r="I44" s="36">
        <f t="shared" si="1"/>
        <v>0</v>
      </c>
      <c r="J44" s="36">
        <f t="shared" si="1"/>
        <v>0</v>
      </c>
      <c r="K44" s="36">
        <f t="shared" si="1"/>
        <v>0</v>
      </c>
      <c r="L44" s="36">
        <f t="shared" si="1"/>
        <v>0</v>
      </c>
      <c r="M44" s="36">
        <f t="shared" si="1"/>
        <v>0</v>
      </c>
      <c r="N44" s="36">
        <f t="shared" si="1"/>
        <v>0</v>
      </c>
    </row>
    <row r="46" spans="1:14" x14ac:dyDescent="0.25">
      <c r="A46" s="7" t="s">
        <v>32</v>
      </c>
    </row>
    <row r="47" spans="1:14" x14ac:dyDescent="0.25">
      <c r="A47" s="155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7"/>
    </row>
    <row r="48" spans="1:14" x14ac:dyDescent="0.25">
      <c r="A48" s="158"/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60"/>
    </row>
    <row r="49" spans="1:14" x14ac:dyDescent="0.25">
      <c r="A49" s="158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60"/>
    </row>
    <row r="50" spans="1:14" x14ac:dyDescent="0.25">
      <c r="A50" s="158"/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60"/>
    </row>
    <row r="51" spans="1:14" x14ac:dyDescent="0.25">
      <c r="A51" s="158"/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60"/>
    </row>
    <row r="52" spans="1:14" x14ac:dyDescent="0.25">
      <c r="A52" s="161"/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3"/>
    </row>
  </sheetData>
  <sheetProtection password="C782" sheet="1" objects="1" scenarios="1"/>
  <mergeCells count="12">
    <mergeCell ref="A47:N52"/>
    <mergeCell ref="K1:M1"/>
    <mergeCell ref="C2:G2"/>
    <mergeCell ref="C3:D3"/>
    <mergeCell ref="K3:L3"/>
    <mergeCell ref="C5:G5"/>
    <mergeCell ref="L5:M5"/>
    <mergeCell ref="A6:C6"/>
    <mergeCell ref="D6:E6"/>
    <mergeCell ref="C7:E7"/>
    <mergeCell ref="G9:I9"/>
    <mergeCell ref="G10:I10"/>
  </mergeCells>
  <printOptions horizontalCentered="1"/>
  <pageMargins left="0.27559055118110237" right="0.35433070866141736" top="1.1299999999999999" bottom="0.39370078740157483" header="0.27559055118110237" footer="0.35433070866141736"/>
  <pageSetup paperSize="9" scale="85" orientation="portrait" r:id="rId1"/>
  <headerFooter alignWithMargins="0">
    <oddHeader>&amp;L&amp;G&amp;C
REGIME DE FRUTA ESCOLAR
Mapa de registo diário de consumo de Frutas/Hortícolas por Escola</oddHeader>
    <oddFooter>&amp;L&amp;7Mod. IFAP-0573.02.EL - JAN/16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showGridLines="0" zoomScaleNormal="100" workbookViewId="0">
      <pane xSplit="1" ySplit="13" topLeftCell="B14" activePane="bottomRight" state="frozen"/>
      <selection activeCell="E17" sqref="E17:F17"/>
      <selection pane="topRight" activeCell="E17" sqref="E17:F17"/>
      <selection pane="bottomLeft" activeCell="E17" sqref="E17:F17"/>
      <selection pane="bottomRight" activeCell="G10" sqref="G10:I10"/>
    </sheetView>
  </sheetViews>
  <sheetFormatPr defaultRowHeight="11.25" x14ac:dyDescent="0.25"/>
  <cols>
    <col min="1" max="1" width="6.28515625" style="7" customWidth="1"/>
    <col min="2" max="3" width="7.7109375" style="7" customWidth="1"/>
    <col min="4" max="4" width="9.7109375" style="7" customWidth="1"/>
    <col min="5" max="5" width="9" style="7" customWidth="1"/>
    <col min="6" max="6" width="8" style="7" customWidth="1"/>
    <col min="7" max="13" width="7.7109375" style="7" customWidth="1"/>
    <col min="14" max="14" width="8.7109375" style="7" customWidth="1"/>
    <col min="15" max="15" width="4.42578125" style="7" customWidth="1"/>
    <col min="16" max="16384" width="9.140625" style="7"/>
  </cols>
  <sheetData>
    <row r="1" spans="1:15" s="126" customFormat="1" ht="18" customHeight="1" x14ac:dyDescent="0.25">
      <c r="A1" s="124" t="s">
        <v>0</v>
      </c>
      <c r="B1" s="125"/>
      <c r="C1" s="125"/>
      <c r="D1" s="125"/>
      <c r="E1" s="125"/>
      <c r="H1" s="127" t="s">
        <v>1</v>
      </c>
      <c r="I1" s="124" t="s">
        <v>2</v>
      </c>
      <c r="J1" s="125"/>
      <c r="K1" s="164" t="s">
        <v>39</v>
      </c>
      <c r="L1" s="164"/>
      <c r="M1" s="164"/>
    </row>
    <row r="2" spans="1:15" s="126" customFormat="1" ht="19.5" customHeight="1" x14ac:dyDescent="0.25">
      <c r="A2" s="125" t="s">
        <v>3</v>
      </c>
      <c r="B2" s="125"/>
      <c r="C2" s="165" t="str">
        <f>IF('Geral da Escola_3º Period'!C3:G3="","",'Geral da Escola_3º Period'!C3:G3)</f>
        <v/>
      </c>
      <c r="D2" s="165"/>
      <c r="E2" s="165"/>
      <c r="F2" s="165"/>
      <c r="G2" s="165"/>
    </row>
    <row r="3" spans="1:15" s="126" customFormat="1" ht="19.5" customHeight="1" x14ac:dyDescent="0.25">
      <c r="A3" s="126" t="s">
        <v>4</v>
      </c>
      <c r="B3" s="125"/>
      <c r="C3" s="166" t="str">
        <f>'Geral da Escola_3º Period'!C4:D4</f>
        <v/>
      </c>
      <c r="D3" s="166" t="e">
        <f>VLOOKUP(C3,$FA$9:$FB$113,2,FALSE)</f>
        <v>#N/A</v>
      </c>
      <c r="E3" s="125"/>
      <c r="H3" s="134" t="s">
        <v>5</v>
      </c>
      <c r="I3" s="135" t="s">
        <v>6</v>
      </c>
      <c r="J3" s="136"/>
      <c r="K3" s="172">
        <f>COUNTIF(B13:M43,"&gt;0")</f>
        <v>0</v>
      </c>
      <c r="L3" s="172"/>
    </row>
    <row r="4" spans="1:15" s="126" customFormat="1" ht="19.5" customHeight="1" x14ac:dyDescent="0.25">
      <c r="A4" s="124" t="s">
        <v>7</v>
      </c>
      <c r="B4" s="125"/>
      <c r="C4" s="125"/>
      <c r="D4" s="125"/>
      <c r="E4" s="125"/>
      <c r="F4" s="125"/>
      <c r="G4" s="125"/>
      <c r="H4" s="127"/>
      <c r="I4" s="124"/>
      <c r="J4" s="125"/>
      <c r="K4" s="125"/>
    </row>
    <row r="5" spans="1:15" s="126" customFormat="1" ht="19.5" customHeight="1" x14ac:dyDescent="0.25">
      <c r="A5" s="125" t="s">
        <v>3</v>
      </c>
      <c r="B5" s="125"/>
      <c r="C5" s="168" t="str">
        <f>IF('Geral da Escola_3º Period'!C6:G6="","",'Geral da Escola_3º Period'!C6:G6)</f>
        <v/>
      </c>
      <c r="D5" s="168"/>
      <c r="E5" s="168"/>
      <c r="F5" s="168"/>
      <c r="G5" s="168"/>
      <c r="H5" s="127" t="s">
        <v>8</v>
      </c>
      <c r="I5" s="124" t="s">
        <v>9</v>
      </c>
      <c r="J5" s="124"/>
      <c r="K5" s="125"/>
      <c r="L5" s="154"/>
      <c r="M5" s="154"/>
      <c r="N5" s="125"/>
    </row>
    <row r="6" spans="1:15" s="126" customFormat="1" ht="19.5" customHeight="1" x14ac:dyDescent="0.25">
      <c r="A6" s="169" t="s">
        <v>40</v>
      </c>
      <c r="B6" s="169"/>
      <c r="C6" s="169"/>
      <c r="D6" s="170" t="str">
        <f>IF('Geral da Escola_3º Period'!D7:E7="","",'Geral da Escola_3º Period'!D7:E7)</f>
        <v/>
      </c>
      <c r="E6" s="170"/>
      <c r="F6" s="125"/>
      <c r="G6" s="125"/>
      <c r="H6" s="127"/>
      <c r="I6" s="124"/>
      <c r="J6" s="124"/>
      <c r="K6" s="125"/>
      <c r="L6" s="125"/>
      <c r="M6" s="125"/>
    </row>
    <row r="7" spans="1:15" s="126" customFormat="1" ht="19.5" customHeight="1" x14ac:dyDescent="0.25">
      <c r="A7" s="125" t="s">
        <v>10</v>
      </c>
      <c r="B7" s="125"/>
      <c r="C7" s="165" t="str">
        <f>IF('Geral da Escola_3º Period'!C8:D8="","",'Geral da Escola_3º Period'!C8:D8)</f>
        <v/>
      </c>
      <c r="D7" s="165"/>
      <c r="E7" s="165"/>
      <c r="F7" s="127"/>
      <c r="G7" s="124"/>
      <c r="H7" s="127"/>
      <c r="I7" s="124"/>
      <c r="J7" s="124"/>
      <c r="K7" s="124"/>
      <c r="L7" s="125"/>
      <c r="M7" s="125"/>
      <c r="O7" s="125"/>
    </row>
    <row r="8" spans="1:15" s="126" customFormat="1" ht="19.5" customHeight="1" x14ac:dyDescent="0.25">
      <c r="A8" s="131" t="s">
        <v>11</v>
      </c>
      <c r="B8" s="124"/>
      <c r="C8" s="125"/>
      <c r="D8" s="125"/>
      <c r="E8" s="125"/>
      <c r="F8" s="127"/>
      <c r="L8" s="125"/>
      <c r="M8" s="125"/>
      <c r="N8" s="125"/>
      <c r="O8" s="125"/>
    </row>
    <row r="9" spans="1:15" s="126" customFormat="1" ht="32.25" customHeight="1" x14ac:dyDescent="0.25">
      <c r="A9" s="131"/>
      <c r="B9" s="124"/>
      <c r="C9" s="125"/>
      <c r="D9" s="125"/>
      <c r="E9" s="124" t="s">
        <v>12</v>
      </c>
      <c r="F9" s="127"/>
      <c r="G9" s="171" t="s">
        <v>13</v>
      </c>
      <c r="H9" s="171"/>
      <c r="I9" s="171"/>
      <c r="K9" s="132"/>
      <c r="L9" s="125"/>
      <c r="M9" s="125"/>
      <c r="N9" s="125"/>
      <c r="O9" s="125"/>
    </row>
    <row r="10" spans="1:15" s="126" customFormat="1" ht="27" customHeight="1" x14ac:dyDescent="0.25">
      <c r="A10" s="131"/>
      <c r="B10" s="124"/>
      <c r="C10" s="125"/>
      <c r="D10" s="125"/>
      <c r="E10" s="125"/>
      <c r="F10" s="124" t="s">
        <v>29</v>
      </c>
      <c r="G10" s="171" t="s">
        <v>33</v>
      </c>
      <c r="H10" s="171"/>
      <c r="I10" s="171"/>
      <c r="J10" s="125"/>
      <c r="K10" s="125"/>
      <c r="L10" s="125"/>
      <c r="M10" s="125"/>
      <c r="N10" s="125"/>
      <c r="O10" s="125"/>
    </row>
    <row r="11" spans="1:15" s="126" customFormat="1" ht="14.25" customHeight="1" thickBot="1" x14ac:dyDescent="0.3">
      <c r="A11" s="131"/>
      <c r="B11" s="124"/>
      <c r="C11" s="125"/>
      <c r="D11" s="125"/>
      <c r="E11" s="125"/>
      <c r="F11" s="124"/>
      <c r="G11" s="133"/>
      <c r="H11" s="133"/>
      <c r="I11" s="133"/>
      <c r="J11" s="125"/>
      <c r="K11" s="125"/>
      <c r="L11" s="125"/>
      <c r="M11" s="125"/>
      <c r="N11" s="125"/>
      <c r="O11" s="125"/>
    </row>
    <row r="12" spans="1:15" s="126" customFormat="1" ht="16.5" customHeight="1" thickBot="1" x14ac:dyDescent="0.3">
      <c r="A12" s="17" t="s">
        <v>31</v>
      </c>
      <c r="B12" s="17" t="s">
        <v>16</v>
      </c>
      <c r="C12" s="17" t="s">
        <v>17</v>
      </c>
      <c r="D12" s="17" t="s">
        <v>18</v>
      </c>
      <c r="E12" s="17" t="s">
        <v>19</v>
      </c>
      <c r="F12" s="17" t="s">
        <v>20</v>
      </c>
      <c r="G12" s="17" t="s">
        <v>21</v>
      </c>
      <c r="H12" s="17" t="s">
        <v>22</v>
      </c>
      <c r="I12" s="17" t="s">
        <v>23</v>
      </c>
      <c r="J12" s="17" t="s">
        <v>24</v>
      </c>
      <c r="K12" s="17" t="s">
        <v>25</v>
      </c>
      <c r="L12" s="17" t="s">
        <v>26</v>
      </c>
      <c r="M12" s="18" t="s">
        <v>27</v>
      </c>
      <c r="N12" s="17" t="s">
        <v>28</v>
      </c>
    </row>
    <row r="13" spans="1:15" ht="16.5" customHeight="1" thickBot="1" x14ac:dyDescent="0.3">
      <c r="A13" s="19">
        <v>1</v>
      </c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2"/>
      <c r="N13" s="23">
        <f t="shared" ref="N13:N43" si="0">SUM(B13:M13)</f>
        <v>0</v>
      </c>
    </row>
    <row r="14" spans="1:15" ht="16.5" customHeight="1" thickBot="1" x14ac:dyDescent="0.3">
      <c r="A14" s="19">
        <v>2</v>
      </c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  <c r="N14" s="23">
        <f t="shared" si="0"/>
        <v>0</v>
      </c>
    </row>
    <row r="15" spans="1:15" ht="16.5" customHeight="1" thickBot="1" x14ac:dyDescent="0.3">
      <c r="A15" s="19">
        <v>3</v>
      </c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7"/>
      <c r="N15" s="23">
        <f t="shared" si="0"/>
        <v>0</v>
      </c>
    </row>
    <row r="16" spans="1:15" ht="16.5" customHeight="1" thickBot="1" x14ac:dyDescent="0.3">
      <c r="A16" s="19">
        <v>4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7"/>
      <c r="N16" s="23">
        <f t="shared" si="0"/>
        <v>0</v>
      </c>
      <c r="O16" s="6"/>
    </row>
    <row r="17" spans="1:15" ht="16.5" customHeight="1" thickBot="1" x14ac:dyDescent="0.3">
      <c r="A17" s="19">
        <v>5</v>
      </c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3">
        <f t="shared" si="0"/>
        <v>0</v>
      </c>
      <c r="O17" s="6"/>
    </row>
    <row r="18" spans="1:15" ht="16.5" customHeight="1" thickBot="1" x14ac:dyDescent="0.3">
      <c r="A18" s="19">
        <v>6</v>
      </c>
      <c r="B18" s="20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2"/>
      <c r="N18" s="23">
        <f t="shared" si="0"/>
        <v>0</v>
      </c>
      <c r="O18" s="6"/>
    </row>
    <row r="19" spans="1:15" ht="16.5" customHeight="1" thickBot="1" x14ac:dyDescent="0.3">
      <c r="A19" s="19">
        <v>7</v>
      </c>
      <c r="B19" s="20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2"/>
      <c r="N19" s="23">
        <f t="shared" si="0"/>
        <v>0</v>
      </c>
      <c r="O19" s="6"/>
    </row>
    <row r="20" spans="1:15" ht="16.5" customHeight="1" thickBot="1" x14ac:dyDescent="0.3">
      <c r="A20" s="19">
        <v>8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23">
        <f t="shared" si="0"/>
        <v>0</v>
      </c>
      <c r="O20" s="6"/>
    </row>
    <row r="21" spans="1:15" ht="16.5" customHeight="1" thickBot="1" x14ac:dyDescent="0.3">
      <c r="A21" s="19">
        <v>9</v>
      </c>
      <c r="B21" s="30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31"/>
      <c r="N21" s="23">
        <f t="shared" si="0"/>
        <v>0</v>
      </c>
      <c r="O21" s="6"/>
    </row>
    <row r="22" spans="1:15" ht="16.5" customHeight="1" thickBot="1" x14ac:dyDescent="0.3">
      <c r="A22" s="19">
        <v>10</v>
      </c>
      <c r="B22" s="30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31"/>
      <c r="N22" s="23">
        <f t="shared" si="0"/>
        <v>0</v>
      </c>
      <c r="O22" s="6"/>
    </row>
    <row r="23" spans="1:15" ht="16.5" customHeight="1" thickBot="1" x14ac:dyDescent="0.3">
      <c r="A23" s="19">
        <v>11</v>
      </c>
      <c r="B23" s="30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31"/>
      <c r="N23" s="23">
        <f t="shared" si="0"/>
        <v>0</v>
      </c>
      <c r="O23" s="6"/>
    </row>
    <row r="24" spans="1:15" ht="16.5" customHeight="1" thickBot="1" x14ac:dyDescent="0.3">
      <c r="A24" s="19">
        <v>12</v>
      </c>
      <c r="B24" s="30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31"/>
      <c r="N24" s="23">
        <f t="shared" si="0"/>
        <v>0</v>
      </c>
      <c r="O24" s="6"/>
    </row>
    <row r="25" spans="1:15" ht="16.5" customHeight="1" thickBot="1" x14ac:dyDescent="0.3">
      <c r="A25" s="19">
        <v>13</v>
      </c>
      <c r="B25" s="28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9"/>
      <c r="N25" s="23">
        <f t="shared" si="0"/>
        <v>0</v>
      </c>
    </row>
    <row r="26" spans="1:15" ht="16.5" customHeight="1" thickBot="1" x14ac:dyDescent="0.3">
      <c r="A26" s="19">
        <v>14</v>
      </c>
      <c r="B26" s="28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9"/>
      <c r="N26" s="23">
        <f t="shared" si="0"/>
        <v>0</v>
      </c>
    </row>
    <row r="27" spans="1:15" ht="16.5" customHeight="1" thickBot="1" x14ac:dyDescent="0.3">
      <c r="A27" s="19">
        <v>15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23">
        <f t="shared" si="0"/>
        <v>0</v>
      </c>
    </row>
    <row r="28" spans="1:15" ht="16.5" customHeight="1" thickBot="1" x14ac:dyDescent="0.3">
      <c r="A28" s="32">
        <v>16</v>
      </c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9"/>
      <c r="N28" s="36">
        <f t="shared" si="0"/>
        <v>0</v>
      </c>
    </row>
    <row r="29" spans="1:15" ht="16.5" customHeight="1" thickBot="1" x14ac:dyDescent="0.3">
      <c r="A29" s="32">
        <v>17</v>
      </c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9"/>
      <c r="N29" s="36">
        <f t="shared" si="0"/>
        <v>0</v>
      </c>
    </row>
    <row r="30" spans="1:15" ht="16.5" customHeight="1" thickBot="1" x14ac:dyDescent="0.3">
      <c r="A30" s="32">
        <v>18</v>
      </c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9"/>
      <c r="N30" s="36">
        <f t="shared" si="0"/>
        <v>0</v>
      </c>
    </row>
    <row r="31" spans="1:15" ht="16.5" customHeight="1" thickBot="1" x14ac:dyDescent="0.3">
      <c r="A31" s="32">
        <v>19</v>
      </c>
      <c r="B31" s="30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31"/>
      <c r="N31" s="36">
        <f t="shared" si="0"/>
        <v>0</v>
      </c>
    </row>
    <row r="32" spans="1:15" ht="16.5" customHeight="1" thickBot="1" x14ac:dyDescent="0.3">
      <c r="A32" s="32">
        <v>20</v>
      </c>
      <c r="B32" s="28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9"/>
      <c r="N32" s="36">
        <f t="shared" si="0"/>
        <v>0</v>
      </c>
    </row>
    <row r="33" spans="1:14" ht="16.5" customHeight="1" thickBot="1" x14ac:dyDescent="0.3">
      <c r="A33" s="32">
        <v>21</v>
      </c>
      <c r="B33" s="28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9"/>
      <c r="N33" s="36">
        <f t="shared" si="0"/>
        <v>0</v>
      </c>
    </row>
    <row r="34" spans="1:14" ht="16.5" customHeight="1" thickBot="1" x14ac:dyDescent="0.3">
      <c r="A34" s="32">
        <v>22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6">
        <f t="shared" si="0"/>
        <v>0</v>
      </c>
    </row>
    <row r="35" spans="1:14" ht="16.5" customHeight="1" thickBot="1" x14ac:dyDescent="0.3">
      <c r="A35" s="32">
        <v>23</v>
      </c>
      <c r="B35" s="30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31"/>
      <c r="N35" s="36">
        <f t="shared" si="0"/>
        <v>0</v>
      </c>
    </row>
    <row r="36" spans="1:14" ht="16.5" customHeight="1" thickBot="1" x14ac:dyDescent="0.3">
      <c r="A36" s="32">
        <v>24</v>
      </c>
      <c r="B36" s="30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31"/>
      <c r="N36" s="36">
        <f t="shared" si="0"/>
        <v>0</v>
      </c>
    </row>
    <row r="37" spans="1:14" ht="16.5" customHeight="1" thickBot="1" x14ac:dyDescent="0.3">
      <c r="A37" s="32">
        <v>25</v>
      </c>
      <c r="B37" s="30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31"/>
      <c r="N37" s="36">
        <f t="shared" si="0"/>
        <v>0</v>
      </c>
    </row>
    <row r="38" spans="1:14" ht="16.5" customHeight="1" thickBot="1" x14ac:dyDescent="0.3">
      <c r="A38" s="32">
        <v>26</v>
      </c>
      <c r="B38" s="30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31"/>
      <c r="N38" s="36">
        <f t="shared" si="0"/>
        <v>0</v>
      </c>
    </row>
    <row r="39" spans="1:14" ht="16.5" customHeight="1" thickBot="1" x14ac:dyDescent="0.3">
      <c r="A39" s="32">
        <v>27</v>
      </c>
      <c r="B39" s="28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9"/>
      <c r="N39" s="36">
        <f t="shared" si="0"/>
        <v>0</v>
      </c>
    </row>
    <row r="40" spans="1:14" ht="16.5" customHeight="1" thickBot="1" x14ac:dyDescent="0.3">
      <c r="A40" s="32">
        <v>28</v>
      </c>
      <c r="B40" s="28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9"/>
      <c r="N40" s="36">
        <f t="shared" si="0"/>
        <v>0</v>
      </c>
    </row>
    <row r="41" spans="1:14" ht="16.5" customHeight="1" thickBot="1" x14ac:dyDescent="0.3">
      <c r="A41" s="32">
        <v>29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6">
        <f t="shared" si="0"/>
        <v>0</v>
      </c>
    </row>
    <row r="42" spans="1:14" ht="16.5" customHeight="1" thickBot="1" x14ac:dyDescent="0.3">
      <c r="A42" s="32">
        <v>30</v>
      </c>
      <c r="B42" s="30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31"/>
      <c r="N42" s="36">
        <f t="shared" si="0"/>
        <v>0</v>
      </c>
    </row>
    <row r="43" spans="1:14" ht="16.5" customHeight="1" thickBot="1" x14ac:dyDescent="0.3">
      <c r="A43" s="32">
        <v>31</v>
      </c>
      <c r="B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5"/>
      <c r="N43" s="36">
        <f t="shared" si="0"/>
        <v>0</v>
      </c>
    </row>
    <row r="44" spans="1:14" ht="20.25" customHeight="1" thickBot="1" x14ac:dyDescent="0.3">
      <c r="A44" s="32" t="s">
        <v>28</v>
      </c>
      <c r="B44" s="36">
        <f>SUM(B13:B43)</f>
        <v>0</v>
      </c>
      <c r="C44" s="36">
        <f t="shared" ref="C44:N44" si="1">SUM(C13:C43)</f>
        <v>0</v>
      </c>
      <c r="D44" s="36">
        <f t="shared" si="1"/>
        <v>0</v>
      </c>
      <c r="E44" s="36">
        <f t="shared" si="1"/>
        <v>0</v>
      </c>
      <c r="F44" s="36">
        <f t="shared" si="1"/>
        <v>0</v>
      </c>
      <c r="G44" s="36">
        <f t="shared" si="1"/>
        <v>0</v>
      </c>
      <c r="H44" s="36">
        <f t="shared" si="1"/>
        <v>0</v>
      </c>
      <c r="I44" s="36">
        <f t="shared" si="1"/>
        <v>0</v>
      </c>
      <c r="J44" s="36">
        <f t="shared" si="1"/>
        <v>0</v>
      </c>
      <c r="K44" s="36">
        <f t="shared" si="1"/>
        <v>0</v>
      </c>
      <c r="L44" s="36">
        <f t="shared" si="1"/>
        <v>0</v>
      </c>
      <c r="M44" s="36">
        <f t="shared" si="1"/>
        <v>0</v>
      </c>
      <c r="N44" s="36">
        <f t="shared" si="1"/>
        <v>0</v>
      </c>
    </row>
    <row r="46" spans="1:14" x14ac:dyDescent="0.25">
      <c r="A46" s="7" t="s">
        <v>32</v>
      </c>
    </row>
    <row r="47" spans="1:14" x14ac:dyDescent="0.25">
      <c r="A47" s="155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7"/>
    </row>
    <row r="48" spans="1:14" x14ac:dyDescent="0.25">
      <c r="A48" s="158"/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60"/>
    </row>
    <row r="49" spans="1:14" x14ac:dyDescent="0.25">
      <c r="A49" s="158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60"/>
    </row>
    <row r="50" spans="1:14" x14ac:dyDescent="0.25">
      <c r="A50" s="158"/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60"/>
    </row>
    <row r="51" spans="1:14" x14ac:dyDescent="0.25">
      <c r="A51" s="158"/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60"/>
    </row>
    <row r="52" spans="1:14" x14ac:dyDescent="0.25">
      <c r="A52" s="161"/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3"/>
    </row>
  </sheetData>
  <sheetProtection password="C782" sheet="1" objects="1" scenarios="1"/>
  <mergeCells count="12">
    <mergeCell ref="A47:N52"/>
    <mergeCell ref="K1:M1"/>
    <mergeCell ref="C2:G2"/>
    <mergeCell ref="C3:D3"/>
    <mergeCell ref="K3:L3"/>
    <mergeCell ref="C5:G5"/>
    <mergeCell ref="L5:M5"/>
    <mergeCell ref="A6:C6"/>
    <mergeCell ref="D6:E6"/>
    <mergeCell ref="C7:E7"/>
    <mergeCell ref="G9:I9"/>
    <mergeCell ref="G10:I10"/>
  </mergeCells>
  <printOptions horizontalCentered="1"/>
  <pageMargins left="0.27559055118110237" right="0.35433070866141736" top="1.1811023622047245" bottom="0.39370078740157483" header="0.27559055118110237" footer="0.35433070866141736"/>
  <pageSetup paperSize="9" scale="85" orientation="portrait" r:id="rId1"/>
  <headerFooter alignWithMargins="0">
    <oddHeader>&amp;L&amp;G&amp;C
REGIME DE FRUTA ESCOLAR
Mapa de registo diário de consumo de Frutas/Hortícolas por Escola</oddHeader>
    <oddFooter>&amp;L&amp;7Mod. IFAP-0573.02.EL - OUT/16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showGridLines="0" zoomScaleNormal="100" workbookViewId="0">
      <pane xSplit="1" ySplit="12" topLeftCell="B13" activePane="bottomRight" state="frozen"/>
      <selection activeCell="E17" sqref="E17:F17"/>
      <selection pane="topRight" activeCell="E17" sqref="E17:F17"/>
      <selection pane="bottomLeft" activeCell="E17" sqref="E17:F17"/>
      <selection pane="bottomRight" activeCell="C2" sqref="C2:G2"/>
    </sheetView>
  </sheetViews>
  <sheetFormatPr defaultRowHeight="11.25" x14ac:dyDescent="0.25"/>
  <cols>
    <col min="1" max="1" width="6.28515625" style="7" customWidth="1"/>
    <col min="2" max="3" width="7.7109375" style="7" customWidth="1"/>
    <col min="4" max="4" width="9.7109375" style="7" customWidth="1"/>
    <col min="5" max="5" width="9" style="7" customWidth="1"/>
    <col min="6" max="6" width="8" style="7" customWidth="1"/>
    <col min="7" max="13" width="7.7109375" style="7" customWidth="1"/>
    <col min="14" max="14" width="8.7109375" style="7" customWidth="1"/>
    <col min="15" max="15" width="4.42578125" style="7" customWidth="1"/>
    <col min="16" max="16384" width="9.140625" style="7"/>
  </cols>
  <sheetData>
    <row r="1" spans="1:15" s="126" customFormat="1" ht="18" customHeight="1" x14ac:dyDescent="0.25">
      <c r="A1" s="124" t="s">
        <v>0</v>
      </c>
      <c r="B1" s="125"/>
      <c r="C1" s="125"/>
      <c r="D1" s="125"/>
      <c r="E1" s="125"/>
      <c r="H1" s="127" t="s">
        <v>1</v>
      </c>
      <c r="I1" s="124" t="s">
        <v>2</v>
      </c>
      <c r="J1" s="125"/>
      <c r="K1" s="164" t="s">
        <v>39</v>
      </c>
      <c r="L1" s="164"/>
      <c r="M1" s="164"/>
    </row>
    <row r="2" spans="1:15" s="126" customFormat="1" ht="19.5" customHeight="1" x14ac:dyDescent="0.25">
      <c r="A2" s="125" t="s">
        <v>3</v>
      </c>
      <c r="B2" s="125"/>
      <c r="C2" s="165" t="str">
        <f>IF('Geral da Escola_3º Period'!C3:G3="","",'Geral da Escola_3º Period'!C3:G3)</f>
        <v/>
      </c>
      <c r="D2" s="165"/>
      <c r="E2" s="165"/>
      <c r="F2" s="165"/>
      <c r="G2" s="165"/>
    </row>
    <row r="3" spans="1:15" s="126" customFormat="1" ht="19.5" customHeight="1" x14ac:dyDescent="0.25">
      <c r="A3" s="126" t="s">
        <v>4</v>
      </c>
      <c r="B3" s="125"/>
      <c r="C3" s="166" t="str">
        <f>'Geral da Escola_3º Period'!C4:D4</f>
        <v/>
      </c>
      <c r="D3" s="166" t="e">
        <f>VLOOKUP(C3,$FA$9:$FB$113,2,FALSE)</f>
        <v>#N/A</v>
      </c>
      <c r="E3" s="125"/>
      <c r="H3" s="134" t="s">
        <v>5</v>
      </c>
      <c r="I3" s="135" t="s">
        <v>6</v>
      </c>
      <c r="J3" s="136"/>
      <c r="K3" s="172">
        <f>COUNTIF(B13:M43,"&gt;0")</f>
        <v>0</v>
      </c>
      <c r="L3" s="172"/>
    </row>
    <row r="4" spans="1:15" s="126" customFormat="1" ht="19.5" customHeight="1" x14ac:dyDescent="0.25">
      <c r="A4" s="124" t="s">
        <v>7</v>
      </c>
      <c r="B4" s="125"/>
      <c r="C4" s="125"/>
      <c r="D4" s="125"/>
      <c r="E4" s="125"/>
      <c r="F4" s="125"/>
      <c r="G4" s="125"/>
      <c r="H4" s="127"/>
      <c r="I4" s="124"/>
      <c r="J4" s="125"/>
      <c r="K4" s="125"/>
    </row>
    <row r="5" spans="1:15" s="126" customFormat="1" ht="19.5" customHeight="1" x14ac:dyDescent="0.25">
      <c r="A5" s="125" t="s">
        <v>3</v>
      </c>
      <c r="B5" s="125"/>
      <c r="C5" s="165" t="str">
        <f>IF('Geral da Escola_3º Period'!C6:G6="","",'Geral da Escola_3º Period'!C6:G6)</f>
        <v/>
      </c>
      <c r="D5" s="165"/>
      <c r="E5" s="165"/>
      <c r="F5" s="165"/>
      <c r="G5" s="165"/>
      <c r="H5" s="127" t="s">
        <v>8</v>
      </c>
      <c r="I5" s="124" t="s">
        <v>9</v>
      </c>
      <c r="J5" s="124"/>
      <c r="K5" s="125"/>
      <c r="L5" s="154"/>
      <c r="M5" s="154"/>
      <c r="N5" s="125"/>
    </row>
    <row r="6" spans="1:15" s="126" customFormat="1" ht="19.5" customHeight="1" x14ac:dyDescent="0.25">
      <c r="A6" s="169" t="s">
        <v>40</v>
      </c>
      <c r="B6" s="169"/>
      <c r="C6" s="169"/>
      <c r="D6" s="165" t="str">
        <f>IF('Geral da Escola_3º Period'!D7:E7="","",'Geral da Escola_3º Period'!D7:E7)</f>
        <v/>
      </c>
      <c r="E6" s="165"/>
      <c r="F6" s="125"/>
      <c r="G6" s="125"/>
      <c r="H6" s="127"/>
      <c r="I6" s="124"/>
      <c r="J6" s="124"/>
      <c r="K6" s="125"/>
      <c r="L6" s="125"/>
      <c r="M6" s="125"/>
    </row>
    <row r="7" spans="1:15" s="126" customFormat="1" ht="19.5" customHeight="1" x14ac:dyDescent="0.25">
      <c r="A7" s="125" t="s">
        <v>10</v>
      </c>
      <c r="B7" s="125"/>
      <c r="C7" s="165" t="str">
        <f>IF('Geral da Escola_3º Period'!C8:D8="","",'Geral da Escola_3º Period'!C8:D8)</f>
        <v/>
      </c>
      <c r="D7" s="165"/>
      <c r="E7" s="165"/>
      <c r="F7" s="127"/>
      <c r="G7" s="124"/>
      <c r="H7" s="127"/>
      <c r="I7" s="124"/>
      <c r="J7" s="124"/>
      <c r="K7" s="124"/>
      <c r="L7" s="125"/>
      <c r="M7" s="125"/>
      <c r="O7" s="125"/>
    </row>
    <row r="8" spans="1:15" s="126" customFormat="1" ht="19.5" customHeight="1" x14ac:dyDescent="0.25">
      <c r="A8" s="131" t="s">
        <v>11</v>
      </c>
      <c r="B8" s="124"/>
      <c r="C8" s="125"/>
      <c r="D8" s="125"/>
      <c r="E8" s="125"/>
      <c r="F8" s="127"/>
      <c r="L8" s="125"/>
      <c r="M8" s="125"/>
      <c r="N8" s="125"/>
      <c r="O8" s="125"/>
    </row>
    <row r="9" spans="1:15" s="126" customFormat="1" ht="32.25" customHeight="1" x14ac:dyDescent="0.25">
      <c r="A9" s="131"/>
      <c r="B9" s="124"/>
      <c r="C9" s="125"/>
      <c r="D9" s="125"/>
      <c r="E9" s="124" t="s">
        <v>12</v>
      </c>
      <c r="F9" s="127"/>
      <c r="G9" s="171" t="s">
        <v>13</v>
      </c>
      <c r="H9" s="171"/>
      <c r="I9" s="171"/>
      <c r="K9" s="132"/>
      <c r="L9" s="125"/>
      <c r="M9" s="125"/>
      <c r="N9" s="125"/>
      <c r="O9" s="125"/>
    </row>
    <row r="10" spans="1:15" s="126" customFormat="1" ht="27" customHeight="1" x14ac:dyDescent="0.25">
      <c r="A10" s="131"/>
      <c r="B10" s="124"/>
      <c r="C10" s="125"/>
      <c r="D10" s="125"/>
      <c r="E10" s="125"/>
      <c r="F10" s="124" t="s">
        <v>29</v>
      </c>
      <c r="G10" s="171" t="s">
        <v>34</v>
      </c>
      <c r="H10" s="171"/>
      <c r="I10" s="171"/>
      <c r="J10" s="125"/>
      <c r="K10" s="125"/>
      <c r="L10" s="125"/>
      <c r="M10" s="125"/>
      <c r="N10" s="125"/>
      <c r="O10" s="125"/>
    </row>
    <row r="11" spans="1:15" s="126" customFormat="1" ht="14.25" customHeight="1" thickBot="1" x14ac:dyDescent="0.3">
      <c r="A11" s="131"/>
      <c r="B11" s="124"/>
      <c r="C11" s="125"/>
      <c r="D11" s="125"/>
      <c r="E11" s="125"/>
      <c r="F11" s="124"/>
      <c r="G11" s="133"/>
      <c r="H11" s="133"/>
      <c r="I11" s="133"/>
      <c r="J11" s="125"/>
      <c r="K11" s="125"/>
      <c r="L11" s="125"/>
      <c r="M11" s="125"/>
      <c r="N11" s="125"/>
      <c r="O11" s="125"/>
    </row>
    <row r="12" spans="1:15" s="126" customFormat="1" ht="16.5" customHeight="1" thickBot="1" x14ac:dyDescent="0.3">
      <c r="A12" s="17" t="s">
        <v>31</v>
      </c>
      <c r="B12" s="17" t="s">
        <v>16</v>
      </c>
      <c r="C12" s="17" t="s">
        <v>17</v>
      </c>
      <c r="D12" s="17" t="s">
        <v>18</v>
      </c>
      <c r="E12" s="17" t="s">
        <v>19</v>
      </c>
      <c r="F12" s="17" t="s">
        <v>20</v>
      </c>
      <c r="G12" s="17" t="s">
        <v>21</v>
      </c>
      <c r="H12" s="17" t="s">
        <v>22</v>
      </c>
      <c r="I12" s="17" t="s">
        <v>23</v>
      </c>
      <c r="J12" s="17" t="s">
        <v>24</v>
      </c>
      <c r="K12" s="17" t="s">
        <v>25</v>
      </c>
      <c r="L12" s="17" t="s">
        <v>26</v>
      </c>
      <c r="M12" s="18" t="s">
        <v>27</v>
      </c>
      <c r="N12" s="46" t="s">
        <v>28</v>
      </c>
    </row>
    <row r="13" spans="1:15" ht="16.5" customHeight="1" thickBot="1" x14ac:dyDescent="0.3">
      <c r="A13" s="19">
        <v>1</v>
      </c>
      <c r="B13" s="25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27"/>
      <c r="N13" s="23">
        <f t="shared" ref="N13:N43" si="0">SUM(B13:M13)</f>
        <v>0</v>
      </c>
    </row>
    <row r="14" spans="1:15" ht="16.5" customHeight="1" thickBot="1" x14ac:dyDescent="0.3">
      <c r="A14" s="19">
        <v>2</v>
      </c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  <c r="N14" s="23">
        <f t="shared" si="0"/>
        <v>0</v>
      </c>
    </row>
    <row r="15" spans="1:15" ht="16.5" customHeight="1" thickBot="1" x14ac:dyDescent="0.3">
      <c r="A15" s="19">
        <v>3</v>
      </c>
      <c r="B15" s="20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2"/>
      <c r="N15" s="23">
        <f t="shared" si="0"/>
        <v>0</v>
      </c>
    </row>
    <row r="16" spans="1:15" ht="16.5" customHeight="1" thickBot="1" x14ac:dyDescent="0.3">
      <c r="A16" s="19">
        <v>4</v>
      </c>
      <c r="B16" s="20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2"/>
      <c r="N16" s="23">
        <f t="shared" si="0"/>
        <v>0</v>
      </c>
      <c r="O16" s="6"/>
    </row>
    <row r="17" spans="1:15" ht="16.5" customHeight="1" thickBot="1" x14ac:dyDescent="0.3">
      <c r="A17" s="19">
        <v>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3">
        <f t="shared" si="0"/>
        <v>0</v>
      </c>
      <c r="O17" s="6"/>
    </row>
    <row r="18" spans="1:15" ht="16.5" customHeight="1" thickBot="1" x14ac:dyDescent="0.3">
      <c r="A18" s="19">
        <v>6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7"/>
      <c r="N18" s="23">
        <f t="shared" si="0"/>
        <v>0</v>
      </c>
      <c r="O18" s="6"/>
    </row>
    <row r="19" spans="1:15" ht="16.5" customHeight="1" thickBot="1" x14ac:dyDescent="0.3">
      <c r="A19" s="19">
        <v>7</v>
      </c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7"/>
      <c r="N19" s="23">
        <f t="shared" si="0"/>
        <v>0</v>
      </c>
      <c r="O19" s="6"/>
    </row>
    <row r="20" spans="1:15" ht="16.5" customHeight="1" thickBot="1" x14ac:dyDescent="0.3">
      <c r="A20" s="19">
        <v>8</v>
      </c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7"/>
      <c r="N20" s="23">
        <f t="shared" si="0"/>
        <v>0</v>
      </c>
      <c r="O20" s="6"/>
    </row>
    <row r="21" spans="1:15" ht="16.5" customHeight="1" thickBot="1" x14ac:dyDescent="0.3">
      <c r="A21" s="19">
        <v>9</v>
      </c>
      <c r="B21" s="30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31"/>
      <c r="N21" s="23">
        <f t="shared" si="0"/>
        <v>0</v>
      </c>
      <c r="O21" s="6"/>
    </row>
    <row r="22" spans="1:15" ht="16.5" customHeight="1" thickBot="1" x14ac:dyDescent="0.3">
      <c r="A22" s="19">
        <v>10</v>
      </c>
      <c r="B22" s="28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9"/>
      <c r="N22" s="23">
        <f t="shared" si="0"/>
        <v>0</v>
      </c>
      <c r="O22" s="6"/>
    </row>
    <row r="23" spans="1:15" ht="16.5" customHeight="1" thickBot="1" x14ac:dyDescent="0.3">
      <c r="A23" s="19">
        <v>11</v>
      </c>
      <c r="B23" s="28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9"/>
      <c r="N23" s="23">
        <f t="shared" si="0"/>
        <v>0</v>
      </c>
      <c r="O23" s="6"/>
    </row>
    <row r="24" spans="1:15" ht="16.5" customHeight="1" thickBot="1" x14ac:dyDescent="0.3">
      <c r="A24" s="19">
        <v>12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23">
        <f t="shared" si="0"/>
        <v>0</v>
      </c>
      <c r="O24" s="6"/>
    </row>
    <row r="25" spans="1:15" ht="16.5" customHeight="1" thickBot="1" x14ac:dyDescent="0.3">
      <c r="A25" s="19">
        <v>13</v>
      </c>
      <c r="B25" s="30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31"/>
      <c r="N25" s="23">
        <f t="shared" si="0"/>
        <v>0</v>
      </c>
    </row>
    <row r="26" spans="1:15" ht="16.5" customHeight="1" thickBot="1" x14ac:dyDescent="0.3">
      <c r="A26" s="19">
        <v>14</v>
      </c>
      <c r="B26" s="30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31"/>
      <c r="N26" s="23">
        <f t="shared" si="0"/>
        <v>0</v>
      </c>
    </row>
    <row r="27" spans="1:15" ht="16.5" customHeight="1" thickBot="1" x14ac:dyDescent="0.3">
      <c r="A27" s="19">
        <v>15</v>
      </c>
      <c r="B27" s="28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9"/>
      <c r="N27" s="23">
        <f t="shared" si="0"/>
        <v>0</v>
      </c>
    </row>
    <row r="28" spans="1:15" ht="16.5" customHeight="1" thickBot="1" x14ac:dyDescent="0.3">
      <c r="A28" s="32">
        <v>16</v>
      </c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9"/>
      <c r="N28" s="36">
        <f t="shared" si="0"/>
        <v>0</v>
      </c>
    </row>
    <row r="29" spans="1:15" ht="16.5" customHeight="1" thickBot="1" x14ac:dyDescent="0.3">
      <c r="A29" s="32">
        <v>17</v>
      </c>
      <c r="B29" s="28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9"/>
      <c r="N29" s="36">
        <f t="shared" si="0"/>
        <v>0</v>
      </c>
    </row>
    <row r="30" spans="1:15" ht="16.5" customHeight="1" thickBot="1" x14ac:dyDescent="0.3">
      <c r="A30" s="32">
        <v>18</v>
      </c>
      <c r="B30" s="28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9"/>
      <c r="N30" s="36">
        <f t="shared" si="0"/>
        <v>0</v>
      </c>
    </row>
    <row r="31" spans="1:15" ht="16.5" customHeight="1" thickBot="1" x14ac:dyDescent="0.3">
      <c r="A31" s="32">
        <v>19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6">
        <f t="shared" si="0"/>
        <v>0</v>
      </c>
    </row>
    <row r="32" spans="1:15" ht="16.5" customHeight="1" thickBot="1" x14ac:dyDescent="0.3">
      <c r="A32" s="32">
        <v>20</v>
      </c>
      <c r="B32" s="30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31"/>
      <c r="N32" s="36">
        <f t="shared" si="0"/>
        <v>0</v>
      </c>
    </row>
    <row r="33" spans="1:14" ht="16.5" customHeight="1" thickBot="1" x14ac:dyDescent="0.3">
      <c r="A33" s="32">
        <v>21</v>
      </c>
      <c r="B33" s="30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31"/>
      <c r="N33" s="36">
        <f t="shared" si="0"/>
        <v>0</v>
      </c>
    </row>
    <row r="34" spans="1:14" ht="16.5" customHeight="1" thickBot="1" x14ac:dyDescent="0.3">
      <c r="A34" s="32">
        <v>22</v>
      </c>
      <c r="B34" s="30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31"/>
      <c r="N34" s="36">
        <f t="shared" si="0"/>
        <v>0</v>
      </c>
    </row>
    <row r="35" spans="1:14" ht="16.5" customHeight="1" thickBot="1" x14ac:dyDescent="0.3">
      <c r="A35" s="32">
        <v>23</v>
      </c>
      <c r="B35" s="30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31"/>
      <c r="N35" s="36">
        <f t="shared" si="0"/>
        <v>0</v>
      </c>
    </row>
    <row r="36" spans="1:14" ht="16.5" customHeight="1" thickBot="1" x14ac:dyDescent="0.3">
      <c r="A36" s="32">
        <v>24</v>
      </c>
      <c r="B36" s="28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9"/>
      <c r="N36" s="36">
        <f t="shared" si="0"/>
        <v>0</v>
      </c>
    </row>
    <row r="37" spans="1:14" ht="16.5" customHeight="1" thickBot="1" x14ac:dyDescent="0.3">
      <c r="A37" s="32">
        <v>25</v>
      </c>
      <c r="B37" s="28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9"/>
      <c r="N37" s="36">
        <f t="shared" si="0"/>
        <v>0</v>
      </c>
    </row>
    <row r="38" spans="1:14" ht="16.5" customHeight="1" thickBot="1" x14ac:dyDescent="0.3">
      <c r="A38" s="32">
        <v>26</v>
      </c>
      <c r="B38" s="28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9"/>
      <c r="N38" s="36">
        <f t="shared" si="0"/>
        <v>0</v>
      </c>
    </row>
    <row r="39" spans="1:14" ht="16.5" customHeight="1" thickBot="1" x14ac:dyDescent="0.3">
      <c r="A39" s="32">
        <v>27</v>
      </c>
      <c r="B39" s="28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9"/>
      <c r="N39" s="36">
        <f t="shared" si="0"/>
        <v>0</v>
      </c>
    </row>
    <row r="40" spans="1:14" ht="16.5" customHeight="1" thickBot="1" x14ac:dyDescent="0.3">
      <c r="A40" s="32">
        <v>28</v>
      </c>
      <c r="B40" s="28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9"/>
      <c r="N40" s="36">
        <f t="shared" si="0"/>
        <v>0</v>
      </c>
    </row>
    <row r="41" spans="1:14" ht="16.5" customHeight="1" thickBot="1" x14ac:dyDescent="0.3">
      <c r="A41" s="32">
        <v>29</v>
      </c>
      <c r="B41" s="28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9"/>
      <c r="N41" s="36">
        <f t="shared" si="0"/>
        <v>0</v>
      </c>
    </row>
    <row r="42" spans="1:14" ht="16.5" customHeight="1" thickBot="1" x14ac:dyDescent="0.3">
      <c r="A42" s="32">
        <v>30</v>
      </c>
      <c r="B42" s="28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9"/>
      <c r="N42" s="36">
        <f t="shared" si="0"/>
        <v>0</v>
      </c>
    </row>
    <row r="43" spans="1:14" ht="16.5" customHeight="1" thickBot="1" x14ac:dyDescent="0.3">
      <c r="A43" s="32">
        <v>31</v>
      </c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2"/>
      <c r="N43" s="36">
        <f t="shared" si="0"/>
        <v>0</v>
      </c>
    </row>
    <row r="44" spans="1:14" ht="17.25" customHeight="1" thickBot="1" x14ac:dyDescent="0.3">
      <c r="A44" s="32" t="s">
        <v>28</v>
      </c>
      <c r="B44" s="36">
        <f>SUM(B13:B43)</f>
        <v>0</v>
      </c>
      <c r="C44" s="36">
        <f t="shared" ref="C44:N44" si="1">SUM(C13:C43)</f>
        <v>0</v>
      </c>
      <c r="D44" s="36">
        <f t="shared" si="1"/>
        <v>0</v>
      </c>
      <c r="E44" s="36">
        <f t="shared" si="1"/>
        <v>0</v>
      </c>
      <c r="F44" s="36">
        <f t="shared" si="1"/>
        <v>0</v>
      </c>
      <c r="G44" s="36">
        <f t="shared" si="1"/>
        <v>0</v>
      </c>
      <c r="H44" s="36">
        <f t="shared" si="1"/>
        <v>0</v>
      </c>
      <c r="I44" s="36">
        <f t="shared" si="1"/>
        <v>0</v>
      </c>
      <c r="J44" s="36">
        <f t="shared" si="1"/>
        <v>0</v>
      </c>
      <c r="K44" s="36">
        <f t="shared" si="1"/>
        <v>0</v>
      </c>
      <c r="L44" s="36">
        <f t="shared" si="1"/>
        <v>0</v>
      </c>
      <c r="M44" s="36">
        <f t="shared" si="1"/>
        <v>0</v>
      </c>
      <c r="N44" s="36">
        <f t="shared" si="1"/>
        <v>0</v>
      </c>
    </row>
    <row r="46" spans="1:14" x14ac:dyDescent="0.25">
      <c r="A46" s="7" t="s">
        <v>32</v>
      </c>
    </row>
    <row r="47" spans="1:14" x14ac:dyDescent="0.25">
      <c r="A47" s="155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7"/>
    </row>
    <row r="48" spans="1:14" x14ac:dyDescent="0.25">
      <c r="A48" s="158"/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60"/>
    </row>
    <row r="49" spans="1:14" x14ac:dyDescent="0.25">
      <c r="A49" s="158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60"/>
    </row>
    <row r="50" spans="1:14" x14ac:dyDescent="0.25">
      <c r="A50" s="158"/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60"/>
    </row>
    <row r="51" spans="1:14" x14ac:dyDescent="0.25">
      <c r="A51" s="158"/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60"/>
    </row>
    <row r="52" spans="1:14" x14ac:dyDescent="0.25">
      <c r="A52" s="161"/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3"/>
    </row>
  </sheetData>
  <sheetProtection password="C782" sheet="1" objects="1" scenarios="1"/>
  <mergeCells count="12">
    <mergeCell ref="A47:N52"/>
    <mergeCell ref="K1:M1"/>
    <mergeCell ref="C2:G2"/>
    <mergeCell ref="C3:D3"/>
    <mergeCell ref="K3:L3"/>
    <mergeCell ref="C5:G5"/>
    <mergeCell ref="L5:M5"/>
    <mergeCell ref="A6:C6"/>
    <mergeCell ref="D6:E6"/>
    <mergeCell ref="C7:E7"/>
    <mergeCell ref="G9:I9"/>
    <mergeCell ref="G10:I10"/>
  </mergeCells>
  <printOptions horizontalCentered="1"/>
  <pageMargins left="0.27559055118110237" right="0.35433070866141736" top="1.1811023622047245" bottom="0.39370078740157483" header="0.27559055118110237" footer="0.35433070866141736"/>
  <pageSetup paperSize="9" scale="85" orientation="portrait" r:id="rId1"/>
  <headerFooter alignWithMargins="0">
    <oddHeader>&amp;L&amp;G&amp;C
REGIME DE FRUTA ESCOLAR
Mapa de registo diário de consumo de Frutas/Hortícolas por Escola</oddHeader>
    <oddFooter>&amp;L&amp;7Mod. IFAP-0573.02.EL - OUT/16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89"/>
  <sheetViews>
    <sheetView workbookViewId="0">
      <selection activeCell="B16" sqref="B16"/>
    </sheetView>
  </sheetViews>
  <sheetFormatPr defaultRowHeight="15" x14ac:dyDescent="0.25"/>
  <cols>
    <col min="1" max="1" width="34.85546875" style="53" bestFit="1" customWidth="1"/>
    <col min="2" max="2" width="14.28515625" style="97" bestFit="1" customWidth="1"/>
    <col min="3" max="3" width="11.140625" style="97" customWidth="1"/>
  </cols>
  <sheetData>
    <row r="1" spans="1:3" x14ac:dyDescent="0.25">
      <c r="A1" s="49" t="s">
        <v>154</v>
      </c>
      <c r="B1" s="94" t="s">
        <v>152</v>
      </c>
      <c r="C1" s="94" t="s">
        <v>153</v>
      </c>
    </row>
    <row r="2" spans="1:3" x14ac:dyDescent="0.25">
      <c r="A2" s="55"/>
      <c r="B2" s="95"/>
      <c r="C2" s="96"/>
    </row>
    <row r="3" spans="1:3" x14ac:dyDescent="0.25">
      <c r="A3" s="55" t="s">
        <v>2102</v>
      </c>
      <c r="B3" s="100">
        <v>7052741</v>
      </c>
      <c r="C3" s="95">
        <v>672002752</v>
      </c>
    </row>
    <row r="4" spans="1:3" x14ac:dyDescent="0.25">
      <c r="A4" s="61" t="s">
        <v>2103</v>
      </c>
      <c r="B4" s="95">
        <v>6027437</v>
      </c>
      <c r="C4" s="96">
        <v>672002302</v>
      </c>
    </row>
    <row r="5" spans="1:3" x14ac:dyDescent="0.25">
      <c r="A5" s="55" t="s">
        <v>2104</v>
      </c>
      <c r="B5" s="95">
        <v>6027445</v>
      </c>
      <c r="C5" s="96">
        <v>672002655</v>
      </c>
    </row>
    <row r="6" spans="1:3" x14ac:dyDescent="0.25">
      <c r="A6" s="55" t="s">
        <v>2105</v>
      </c>
      <c r="B6" s="95">
        <v>7910952</v>
      </c>
      <c r="C6" s="96">
        <v>600084663</v>
      </c>
    </row>
    <row r="7" spans="1:3" x14ac:dyDescent="0.25">
      <c r="A7" s="55" t="s">
        <v>2106</v>
      </c>
      <c r="B7" s="95">
        <v>6081083</v>
      </c>
      <c r="C7" s="96">
        <v>672001063</v>
      </c>
    </row>
    <row r="8" spans="1:3" x14ac:dyDescent="0.25">
      <c r="A8" s="55" t="s">
        <v>2107</v>
      </c>
      <c r="B8" s="95">
        <v>6084901</v>
      </c>
      <c r="C8" s="96">
        <v>672002310</v>
      </c>
    </row>
    <row r="9" spans="1:3" x14ac:dyDescent="0.25">
      <c r="A9" s="55" t="s">
        <v>2108</v>
      </c>
      <c r="B9" s="95">
        <v>6217364</v>
      </c>
      <c r="C9" s="96">
        <v>672002701</v>
      </c>
    </row>
    <row r="10" spans="1:3" x14ac:dyDescent="0.25">
      <c r="A10" s="55" t="s">
        <v>2109</v>
      </c>
      <c r="B10" s="95">
        <v>7059482</v>
      </c>
      <c r="C10" s="96">
        <v>672002760</v>
      </c>
    </row>
    <row r="11" spans="1:3" x14ac:dyDescent="0.25">
      <c r="A11" s="55" t="s">
        <v>2069</v>
      </c>
      <c r="B11" s="95">
        <v>7465204</v>
      </c>
      <c r="C11" s="96">
        <v>501090436</v>
      </c>
    </row>
    <row r="12" spans="1:3" x14ac:dyDescent="0.25">
      <c r="A12" s="55" t="s">
        <v>2070</v>
      </c>
      <c r="B12" s="95">
        <v>7359713</v>
      </c>
      <c r="C12" s="96">
        <v>506809307</v>
      </c>
    </row>
    <row r="13" spans="1:3" x14ac:dyDescent="0.25">
      <c r="A13" s="55" t="s">
        <v>2071</v>
      </c>
      <c r="B13" s="95">
        <v>7495563</v>
      </c>
      <c r="C13" s="96">
        <v>506772527</v>
      </c>
    </row>
    <row r="14" spans="1:3" x14ac:dyDescent="0.25">
      <c r="A14" s="55" t="s">
        <v>2072</v>
      </c>
      <c r="B14" s="95">
        <v>7498921</v>
      </c>
      <c r="C14" s="96">
        <v>503539473</v>
      </c>
    </row>
    <row r="15" spans="1:3" x14ac:dyDescent="0.25">
      <c r="A15" s="55" t="s">
        <v>2073</v>
      </c>
      <c r="B15" s="95">
        <v>7471062</v>
      </c>
      <c r="C15" s="96">
        <v>500745773</v>
      </c>
    </row>
    <row r="16" spans="1:3" x14ac:dyDescent="0.25">
      <c r="A16" s="55" t="s">
        <v>2074</v>
      </c>
      <c r="B16" s="96">
        <v>7339697</v>
      </c>
      <c r="C16" s="96">
        <v>506874249</v>
      </c>
    </row>
    <row r="17" spans="1:3" x14ac:dyDescent="0.25">
      <c r="A17" s="55" t="s">
        <v>2075</v>
      </c>
      <c r="B17" s="95">
        <v>7368267</v>
      </c>
      <c r="C17" s="96">
        <v>506788490</v>
      </c>
    </row>
    <row r="18" spans="1:3" x14ac:dyDescent="0.25">
      <c r="A18" s="55" t="s">
        <v>2076</v>
      </c>
      <c r="B18" s="95">
        <v>7637597</v>
      </c>
      <c r="C18" s="96">
        <v>501273433</v>
      </c>
    </row>
    <row r="19" spans="1:3" x14ac:dyDescent="0.25">
      <c r="A19" s="61" t="s">
        <v>2186</v>
      </c>
      <c r="B19" s="95">
        <v>7497175</v>
      </c>
      <c r="C19" s="96">
        <v>501288120</v>
      </c>
    </row>
    <row r="20" spans="1:3" x14ac:dyDescent="0.25">
      <c r="A20" s="61" t="s">
        <v>2077</v>
      </c>
      <c r="B20" s="96">
        <v>7500825</v>
      </c>
      <c r="C20" s="96">
        <v>501102752</v>
      </c>
    </row>
    <row r="21" spans="1:3" x14ac:dyDescent="0.25">
      <c r="A21" s="55" t="s">
        <v>2078</v>
      </c>
      <c r="B21" s="95">
        <v>7138193</v>
      </c>
      <c r="C21" s="96">
        <v>506797627</v>
      </c>
    </row>
    <row r="22" spans="1:3" x14ac:dyDescent="0.25">
      <c r="A22" s="55" t="s">
        <v>2079</v>
      </c>
      <c r="B22" s="95">
        <v>7526045</v>
      </c>
      <c r="C22" s="96">
        <v>501383018</v>
      </c>
    </row>
    <row r="23" spans="1:3" x14ac:dyDescent="0.25">
      <c r="A23" s="53" t="s">
        <v>2080</v>
      </c>
      <c r="B23" s="98">
        <v>7480285</v>
      </c>
      <c r="C23" s="97">
        <v>501294163</v>
      </c>
    </row>
    <row r="24" spans="1:3" x14ac:dyDescent="0.25">
      <c r="A24" s="61" t="s">
        <v>2081</v>
      </c>
      <c r="B24" s="95">
        <v>7428607</v>
      </c>
      <c r="C24" s="96">
        <v>506605930</v>
      </c>
    </row>
    <row r="25" spans="1:3" x14ac:dyDescent="0.25">
      <c r="A25" s="55" t="s">
        <v>2082</v>
      </c>
      <c r="B25" s="98">
        <v>7084046</v>
      </c>
      <c r="C25" s="96">
        <v>506833232</v>
      </c>
    </row>
    <row r="26" spans="1:3" x14ac:dyDescent="0.25">
      <c r="A26" s="61" t="s">
        <v>2083</v>
      </c>
      <c r="B26" s="95">
        <v>7475791</v>
      </c>
      <c r="C26" s="96">
        <v>501258027</v>
      </c>
    </row>
    <row r="27" spans="1:3" x14ac:dyDescent="0.25">
      <c r="A27" s="55" t="s">
        <v>2084</v>
      </c>
      <c r="B27" s="95">
        <v>7384815</v>
      </c>
      <c r="C27" s="96">
        <v>506854299</v>
      </c>
    </row>
    <row r="28" spans="1:3" x14ac:dyDescent="0.25">
      <c r="A28" s="55" t="s">
        <v>2085</v>
      </c>
      <c r="B28" s="98">
        <v>7202481</v>
      </c>
      <c r="C28" s="96">
        <v>505584760</v>
      </c>
    </row>
    <row r="29" spans="1:3" x14ac:dyDescent="0.25">
      <c r="A29" s="55" t="s">
        <v>2086</v>
      </c>
      <c r="B29" s="95">
        <v>7397812</v>
      </c>
      <c r="C29" s="96">
        <v>501290206</v>
      </c>
    </row>
    <row r="30" spans="1:3" x14ac:dyDescent="0.25">
      <c r="A30" s="55" t="s">
        <v>2087</v>
      </c>
      <c r="B30" s="95">
        <v>7497233</v>
      </c>
      <c r="C30" s="96">
        <v>504884620</v>
      </c>
    </row>
    <row r="31" spans="1:3" x14ac:dyDescent="0.25">
      <c r="A31" s="61" t="s">
        <v>2088</v>
      </c>
      <c r="B31" s="95">
        <v>7092185</v>
      </c>
      <c r="C31" s="96">
        <v>506886964</v>
      </c>
    </row>
    <row r="32" spans="1:3" x14ac:dyDescent="0.25">
      <c r="A32" s="55" t="s">
        <v>2089</v>
      </c>
      <c r="B32" s="95">
        <v>7416564</v>
      </c>
      <c r="C32" s="96">
        <v>506901173</v>
      </c>
    </row>
    <row r="33" spans="1:3" x14ac:dyDescent="0.25">
      <c r="A33" s="55" t="s">
        <v>2090</v>
      </c>
      <c r="B33" s="95">
        <v>7177794</v>
      </c>
      <c r="C33" s="96">
        <v>505330334</v>
      </c>
    </row>
    <row r="34" spans="1:3" x14ac:dyDescent="0.25">
      <c r="A34" s="55" t="s">
        <v>2091</v>
      </c>
      <c r="B34" s="95">
        <v>6470751</v>
      </c>
      <c r="C34" s="96">
        <v>505763621</v>
      </c>
    </row>
    <row r="35" spans="1:3" x14ac:dyDescent="0.25">
      <c r="A35" s="72" t="s">
        <v>2092</v>
      </c>
      <c r="B35" s="95">
        <v>7499433</v>
      </c>
      <c r="C35" s="97">
        <v>501222634</v>
      </c>
    </row>
    <row r="36" spans="1:3" x14ac:dyDescent="0.25">
      <c r="A36" s="72" t="s">
        <v>2093</v>
      </c>
      <c r="B36" s="95">
        <v>7549253</v>
      </c>
      <c r="C36" s="97">
        <v>501175229</v>
      </c>
    </row>
    <row r="37" spans="1:3" x14ac:dyDescent="0.25">
      <c r="A37" s="55" t="s">
        <v>2094</v>
      </c>
      <c r="B37" s="95">
        <v>7501272</v>
      </c>
      <c r="C37" s="96">
        <v>506684920</v>
      </c>
    </row>
    <row r="38" spans="1:3" x14ac:dyDescent="0.25">
      <c r="A38" s="55" t="s">
        <v>2095</v>
      </c>
      <c r="B38" s="95">
        <v>7391703</v>
      </c>
      <c r="C38" s="96">
        <v>502678917</v>
      </c>
    </row>
    <row r="39" spans="1:3" x14ac:dyDescent="0.25">
      <c r="A39" s="55" t="s">
        <v>2096</v>
      </c>
      <c r="B39" s="96">
        <v>7481586</v>
      </c>
      <c r="C39" s="96">
        <v>506716210</v>
      </c>
    </row>
    <row r="40" spans="1:3" x14ac:dyDescent="0.25">
      <c r="A40" s="82" t="s">
        <v>2097</v>
      </c>
      <c r="B40" s="95">
        <v>7072022</v>
      </c>
      <c r="C40" s="96">
        <v>506849635</v>
      </c>
    </row>
    <row r="41" spans="1:3" x14ac:dyDescent="0.25">
      <c r="A41" s="55" t="s">
        <v>2098</v>
      </c>
      <c r="B41" s="98">
        <v>7149701</v>
      </c>
      <c r="C41" s="96">
        <v>506693651</v>
      </c>
    </row>
    <row r="42" spans="1:3" x14ac:dyDescent="0.25">
      <c r="A42" s="55" t="s">
        <v>2099</v>
      </c>
      <c r="B42" s="95">
        <v>7951442</v>
      </c>
      <c r="C42" s="96">
        <v>506415082</v>
      </c>
    </row>
    <row r="43" spans="1:3" x14ac:dyDescent="0.25">
      <c r="A43" s="61" t="s">
        <v>2100</v>
      </c>
      <c r="B43" s="95">
        <v>7349502</v>
      </c>
      <c r="C43" s="96">
        <v>505330768</v>
      </c>
    </row>
    <row r="44" spans="1:3" x14ac:dyDescent="0.25">
      <c r="A44" s="55" t="s">
        <v>2101</v>
      </c>
      <c r="B44" s="95">
        <v>7433044</v>
      </c>
      <c r="C44" s="96">
        <v>500832935</v>
      </c>
    </row>
    <row r="45" spans="1:3" x14ac:dyDescent="0.25">
      <c r="A45" s="55" t="s">
        <v>2110</v>
      </c>
      <c r="B45" s="95">
        <v>7607111</v>
      </c>
      <c r="C45" s="96">
        <v>501158740</v>
      </c>
    </row>
    <row r="46" spans="1:3" x14ac:dyDescent="0.25">
      <c r="A46" s="55" t="s">
        <v>2111</v>
      </c>
      <c r="B46" s="95">
        <v>7353272</v>
      </c>
      <c r="C46" s="96">
        <v>506841561</v>
      </c>
    </row>
    <row r="47" spans="1:3" x14ac:dyDescent="0.25">
      <c r="A47" s="61" t="s">
        <v>2112</v>
      </c>
      <c r="B47" s="95">
        <v>7400155</v>
      </c>
      <c r="C47" s="96">
        <v>501091823</v>
      </c>
    </row>
    <row r="48" spans="1:3" x14ac:dyDescent="0.25">
      <c r="A48" s="61" t="s">
        <v>2113</v>
      </c>
      <c r="B48" s="95">
        <v>7415916</v>
      </c>
      <c r="C48" s="96">
        <v>506884937</v>
      </c>
    </row>
    <row r="49" spans="1:3" x14ac:dyDescent="0.25">
      <c r="A49" s="54" t="s">
        <v>2114</v>
      </c>
      <c r="B49" s="95">
        <v>7321003</v>
      </c>
      <c r="C49" s="96">
        <v>506613399</v>
      </c>
    </row>
    <row r="50" spans="1:3" x14ac:dyDescent="0.25">
      <c r="A50" s="61" t="s">
        <v>2115</v>
      </c>
      <c r="B50" s="95">
        <v>7360635</v>
      </c>
      <c r="C50" s="96">
        <v>501131140</v>
      </c>
    </row>
    <row r="51" spans="1:3" x14ac:dyDescent="0.25">
      <c r="A51" s="61" t="s">
        <v>2116</v>
      </c>
      <c r="B51" s="95">
        <v>7433817</v>
      </c>
      <c r="C51" s="96">
        <v>505948605</v>
      </c>
    </row>
    <row r="52" spans="1:3" x14ac:dyDescent="0.25">
      <c r="A52" s="61" t="s">
        <v>2117</v>
      </c>
      <c r="B52" s="95">
        <v>7495741</v>
      </c>
      <c r="C52" s="96">
        <v>501121030</v>
      </c>
    </row>
    <row r="53" spans="1:3" x14ac:dyDescent="0.25">
      <c r="A53" s="61" t="s">
        <v>2118</v>
      </c>
      <c r="B53" s="95">
        <v>7102023</v>
      </c>
      <c r="C53" s="96">
        <v>506804240</v>
      </c>
    </row>
    <row r="54" spans="1:3" x14ac:dyDescent="0.25">
      <c r="A54" s="61" t="s">
        <v>2119</v>
      </c>
      <c r="B54" s="95">
        <v>7376731</v>
      </c>
      <c r="C54" s="96">
        <v>502177101</v>
      </c>
    </row>
    <row r="55" spans="1:3" x14ac:dyDescent="0.25">
      <c r="A55" s="61" t="s">
        <v>2120</v>
      </c>
      <c r="B55" s="95">
        <v>7482373</v>
      </c>
      <c r="C55" s="96">
        <v>501121528</v>
      </c>
    </row>
    <row r="56" spans="1:3" x14ac:dyDescent="0.25">
      <c r="A56" s="61" t="s">
        <v>2121</v>
      </c>
      <c r="B56" s="98">
        <v>7412914</v>
      </c>
      <c r="C56" s="96">
        <v>505279460</v>
      </c>
    </row>
    <row r="57" spans="1:3" x14ac:dyDescent="0.25">
      <c r="A57" s="61" t="s">
        <v>2122</v>
      </c>
      <c r="B57" s="95">
        <v>7499417</v>
      </c>
      <c r="C57" s="96">
        <v>502177080</v>
      </c>
    </row>
    <row r="58" spans="1:3" x14ac:dyDescent="0.25">
      <c r="A58" s="61" t="s">
        <v>2123</v>
      </c>
      <c r="B58" s="95">
        <v>7352736</v>
      </c>
      <c r="C58" s="96">
        <v>501262997</v>
      </c>
    </row>
    <row r="59" spans="1:3" x14ac:dyDescent="0.25">
      <c r="A59" s="61" t="s">
        <v>2124</v>
      </c>
      <c r="B59" s="95">
        <v>7364544</v>
      </c>
      <c r="C59" s="96">
        <v>501170162</v>
      </c>
    </row>
    <row r="60" spans="1:3" x14ac:dyDescent="0.25">
      <c r="A60" s="61" t="s">
        <v>2125</v>
      </c>
      <c r="B60" s="95">
        <v>7494521</v>
      </c>
      <c r="C60" s="96">
        <v>501305912</v>
      </c>
    </row>
    <row r="61" spans="1:3" x14ac:dyDescent="0.25">
      <c r="A61" s="61" t="s">
        <v>2126</v>
      </c>
      <c r="B61" s="95">
        <v>7482864</v>
      </c>
      <c r="C61" s="96">
        <v>506792382</v>
      </c>
    </row>
    <row r="62" spans="1:3" x14ac:dyDescent="0.25">
      <c r="A62" s="61" t="s">
        <v>2127</v>
      </c>
      <c r="B62" s="95">
        <v>7499135</v>
      </c>
      <c r="C62" s="96">
        <v>506624200</v>
      </c>
    </row>
    <row r="63" spans="1:3" x14ac:dyDescent="0.25">
      <c r="A63" s="61" t="s">
        <v>2128</v>
      </c>
      <c r="B63" s="95">
        <v>7471166</v>
      </c>
      <c r="C63" s="96">
        <v>501272976</v>
      </c>
    </row>
    <row r="64" spans="1:3" x14ac:dyDescent="0.25">
      <c r="A64" s="61" t="s">
        <v>2129</v>
      </c>
      <c r="B64" s="98">
        <v>7142682</v>
      </c>
      <c r="C64" s="96">
        <v>501206639</v>
      </c>
    </row>
    <row r="65" spans="1:3" x14ac:dyDescent="0.25">
      <c r="A65" s="61" t="s">
        <v>2130</v>
      </c>
      <c r="B65" s="96">
        <v>6404331</v>
      </c>
      <c r="C65" s="96">
        <v>506834166</v>
      </c>
    </row>
    <row r="66" spans="1:3" x14ac:dyDescent="0.25">
      <c r="A66" s="61" t="s">
        <v>2131</v>
      </c>
      <c r="B66" s="96">
        <v>7486444</v>
      </c>
      <c r="C66" s="96">
        <v>506824152</v>
      </c>
    </row>
    <row r="67" spans="1:3" x14ac:dyDescent="0.25">
      <c r="A67" s="61" t="s">
        <v>2132</v>
      </c>
      <c r="B67" s="96">
        <v>7080934</v>
      </c>
      <c r="C67" s="96">
        <v>506321894</v>
      </c>
    </row>
    <row r="68" spans="1:3" x14ac:dyDescent="0.25">
      <c r="A68" s="61" t="s">
        <v>2133</v>
      </c>
      <c r="B68" s="96">
        <v>7509967</v>
      </c>
      <c r="C68" s="96">
        <v>506302970</v>
      </c>
    </row>
    <row r="69" spans="1:3" x14ac:dyDescent="0.25">
      <c r="A69" s="61" t="s">
        <v>2134</v>
      </c>
      <c r="B69" s="96">
        <v>7529604</v>
      </c>
      <c r="C69" s="96">
        <v>501306234</v>
      </c>
    </row>
    <row r="70" spans="1:3" x14ac:dyDescent="0.25">
      <c r="A70" s="61" t="s">
        <v>2135</v>
      </c>
      <c r="B70" s="96">
        <v>7707762</v>
      </c>
      <c r="C70" s="96">
        <v>501128840</v>
      </c>
    </row>
    <row r="71" spans="1:3" x14ac:dyDescent="0.25">
      <c r="A71" s="61" t="s">
        <v>2136</v>
      </c>
      <c r="B71" s="96">
        <v>7478681</v>
      </c>
      <c r="C71" s="96">
        <v>506818829</v>
      </c>
    </row>
    <row r="72" spans="1:3" x14ac:dyDescent="0.25">
      <c r="A72" s="61" t="s">
        <v>2137</v>
      </c>
      <c r="B72" s="96">
        <v>7492023</v>
      </c>
      <c r="C72" s="96">
        <v>506876330</v>
      </c>
    </row>
    <row r="73" spans="1:3" x14ac:dyDescent="0.25">
      <c r="A73" s="61" t="s">
        <v>2138</v>
      </c>
      <c r="B73" s="96">
        <v>7352253</v>
      </c>
      <c r="C73" s="96">
        <v>502173297</v>
      </c>
    </row>
    <row r="74" spans="1:3" x14ac:dyDescent="0.25">
      <c r="A74" s="61" t="s">
        <v>2139</v>
      </c>
      <c r="B74" s="96">
        <v>7383093</v>
      </c>
      <c r="C74" s="96">
        <v>506187543</v>
      </c>
    </row>
    <row r="75" spans="1:3" x14ac:dyDescent="0.25">
      <c r="A75" s="61" t="s">
        <v>2140</v>
      </c>
      <c r="B75" s="96">
        <v>7376901</v>
      </c>
      <c r="C75" s="96">
        <v>506632938</v>
      </c>
    </row>
    <row r="76" spans="1:3" x14ac:dyDescent="0.25">
      <c r="A76" s="61" t="s">
        <v>2141</v>
      </c>
      <c r="B76" s="96">
        <v>7478576</v>
      </c>
      <c r="C76" s="96">
        <v>506657957</v>
      </c>
    </row>
    <row r="77" spans="1:3" x14ac:dyDescent="0.25">
      <c r="A77" s="61" t="s">
        <v>2142</v>
      </c>
      <c r="B77" s="96">
        <v>7380976</v>
      </c>
      <c r="C77" s="96">
        <v>501073663</v>
      </c>
    </row>
    <row r="78" spans="1:3" x14ac:dyDescent="0.25">
      <c r="A78" s="61" t="s">
        <v>2143</v>
      </c>
      <c r="B78" s="96">
        <v>7354422</v>
      </c>
      <c r="C78" s="96">
        <v>506792404</v>
      </c>
    </row>
    <row r="79" spans="1:3" x14ac:dyDescent="0.25">
      <c r="A79" s="61" t="s">
        <v>2144</v>
      </c>
      <c r="B79" s="96">
        <v>7335904</v>
      </c>
      <c r="C79" s="96">
        <v>506812820</v>
      </c>
    </row>
    <row r="80" spans="1:3" x14ac:dyDescent="0.25">
      <c r="A80" s="61" t="s">
        <v>2145</v>
      </c>
      <c r="B80" s="96">
        <v>7364672</v>
      </c>
      <c r="C80" s="96">
        <v>506334562</v>
      </c>
    </row>
    <row r="81" spans="1:3" x14ac:dyDescent="0.25">
      <c r="A81" s="61" t="s">
        <v>2146</v>
      </c>
      <c r="B81" s="96">
        <v>7148164</v>
      </c>
      <c r="C81" s="96">
        <v>505676770</v>
      </c>
    </row>
    <row r="82" spans="1:3" x14ac:dyDescent="0.25">
      <c r="A82" s="61" t="s">
        <v>2147</v>
      </c>
      <c r="B82" s="96">
        <v>7376367</v>
      </c>
      <c r="C82" s="96">
        <v>506806456</v>
      </c>
    </row>
    <row r="83" spans="1:3" x14ac:dyDescent="0.25">
      <c r="A83" s="61" t="s">
        <v>2148</v>
      </c>
      <c r="B83" s="96">
        <v>7382526</v>
      </c>
      <c r="C83" s="96">
        <v>506196445</v>
      </c>
    </row>
    <row r="84" spans="1:3" x14ac:dyDescent="0.25">
      <c r="A84" s="61" t="s">
        <v>2149</v>
      </c>
      <c r="B84" s="96">
        <v>7529442</v>
      </c>
      <c r="C84" s="96">
        <v>501306099</v>
      </c>
    </row>
    <row r="85" spans="1:3" x14ac:dyDescent="0.25">
      <c r="A85" s="61" t="s">
        <v>2150</v>
      </c>
      <c r="B85" s="96">
        <v>7494931</v>
      </c>
      <c r="C85" s="96">
        <v>505586401</v>
      </c>
    </row>
    <row r="86" spans="1:3" x14ac:dyDescent="0.25">
      <c r="A86" s="61" t="s">
        <v>2151</v>
      </c>
      <c r="B86" s="96">
        <v>7476001</v>
      </c>
      <c r="C86" s="97">
        <v>506632920</v>
      </c>
    </row>
    <row r="87" spans="1:3" x14ac:dyDescent="0.25">
      <c r="A87" s="61" t="s">
        <v>2152</v>
      </c>
      <c r="B87" s="96">
        <v>7519223</v>
      </c>
      <c r="C87" s="96">
        <v>505377802</v>
      </c>
    </row>
    <row r="88" spans="1:3" x14ac:dyDescent="0.25">
      <c r="A88" s="61" t="s">
        <v>2153</v>
      </c>
      <c r="B88" s="96">
        <v>7382325</v>
      </c>
      <c r="C88" s="96">
        <v>507040589</v>
      </c>
    </row>
    <row r="89" spans="1:3" x14ac:dyDescent="0.25">
      <c r="A89" s="61" t="s">
        <v>2154</v>
      </c>
      <c r="B89" s="96">
        <v>7968893</v>
      </c>
      <c r="C89" s="96">
        <v>505656000</v>
      </c>
    </row>
    <row r="90" spans="1:3" x14ac:dyDescent="0.25">
      <c r="A90" s="61" t="s">
        <v>2155</v>
      </c>
      <c r="B90" s="96">
        <v>7361766</v>
      </c>
      <c r="C90" s="97">
        <v>501157280</v>
      </c>
    </row>
    <row r="91" spans="1:3" x14ac:dyDescent="0.25">
      <c r="A91" s="61" t="s">
        <v>2156</v>
      </c>
      <c r="B91" s="96">
        <v>6490496</v>
      </c>
      <c r="C91" s="96">
        <v>505941350</v>
      </c>
    </row>
    <row r="92" spans="1:3" x14ac:dyDescent="0.25">
      <c r="A92" s="61" t="s">
        <v>2157</v>
      </c>
      <c r="B92" s="96">
        <v>7489914</v>
      </c>
      <c r="C92" s="96">
        <v>501306870</v>
      </c>
    </row>
    <row r="93" spans="1:3" x14ac:dyDescent="0.25">
      <c r="A93" s="61" t="s">
        <v>2158</v>
      </c>
      <c r="B93" s="96">
        <v>7113462</v>
      </c>
      <c r="C93" s="96">
        <v>506785815</v>
      </c>
    </row>
    <row r="94" spans="1:3" x14ac:dyDescent="0.25">
      <c r="A94" s="61" t="s">
        <v>2159</v>
      </c>
      <c r="B94" s="96">
        <v>7357865</v>
      </c>
      <c r="C94" s="96">
        <v>501181857</v>
      </c>
    </row>
    <row r="95" spans="1:3" x14ac:dyDescent="0.25">
      <c r="A95" s="61" t="s">
        <v>2160</v>
      </c>
      <c r="B95" s="96">
        <v>7359454</v>
      </c>
      <c r="C95" s="96">
        <v>506882713</v>
      </c>
    </row>
    <row r="96" spans="1:3" x14ac:dyDescent="0.25">
      <c r="A96" s="61" t="s">
        <v>2161</v>
      </c>
      <c r="B96" s="96">
        <v>7399092</v>
      </c>
      <c r="C96" s="96">
        <v>506852032</v>
      </c>
    </row>
    <row r="97" spans="1:3" x14ac:dyDescent="0.25">
      <c r="A97" s="61" t="s">
        <v>2162</v>
      </c>
      <c r="B97" s="96">
        <v>7522956</v>
      </c>
      <c r="C97" s="96">
        <v>506963837</v>
      </c>
    </row>
    <row r="98" spans="1:3" x14ac:dyDescent="0.25">
      <c r="A98" s="61" t="s">
        <v>2163</v>
      </c>
      <c r="B98" s="96">
        <v>7501287</v>
      </c>
      <c r="C98" s="96">
        <v>501294104</v>
      </c>
    </row>
    <row r="99" spans="1:3" x14ac:dyDescent="0.25">
      <c r="A99" s="61" t="s">
        <v>2164</v>
      </c>
      <c r="B99" s="96">
        <v>7170001</v>
      </c>
      <c r="C99" s="96">
        <v>507103742</v>
      </c>
    </row>
    <row r="100" spans="1:3" x14ac:dyDescent="0.25">
      <c r="A100" s="61" t="s">
        <v>2165</v>
      </c>
      <c r="B100" s="96">
        <v>7381666</v>
      </c>
      <c r="C100" s="96">
        <v>506806944</v>
      </c>
    </row>
    <row r="101" spans="1:3" x14ac:dyDescent="0.25">
      <c r="A101" s="61" t="s">
        <v>2166</v>
      </c>
      <c r="B101" s="97">
        <v>7524901</v>
      </c>
      <c r="C101" s="96">
        <v>506753905</v>
      </c>
    </row>
    <row r="102" spans="1:3" x14ac:dyDescent="0.25">
      <c r="A102" s="61" t="s">
        <v>2167</v>
      </c>
      <c r="B102" s="96">
        <v>7158174</v>
      </c>
      <c r="C102" s="96">
        <v>501067191</v>
      </c>
    </row>
    <row r="103" spans="1:3" x14ac:dyDescent="0.25">
      <c r="A103" s="61" t="s">
        <v>2168</v>
      </c>
      <c r="B103" s="96">
        <v>7377935</v>
      </c>
      <c r="C103" s="96">
        <v>506907619</v>
      </c>
    </row>
    <row r="104" spans="1:3" x14ac:dyDescent="0.25">
      <c r="A104" s="61" t="s">
        <v>2169</v>
      </c>
      <c r="B104" s="96">
        <v>7398614</v>
      </c>
      <c r="C104" s="96">
        <v>506822680</v>
      </c>
    </row>
    <row r="105" spans="1:3" x14ac:dyDescent="0.25">
      <c r="A105" s="61" t="s">
        <v>2170</v>
      </c>
      <c r="B105" s="96">
        <v>7425683</v>
      </c>
      <c r="C105" s="96">
        <v>506608972</v>
      </c>
    </row>
    <row r="106" spans="1:3" x14ac:dyDescent="0.25">
      <c r="A106" s="61" t="s">
        <v>2171</v>
      </c>
      <c r="B106" s="96">
        <v>7379153</v>
      </c>
      <c r="C106" s="97">
        <v>502173653</v>
      </c>
    </row>
    <row r="107" spans="1:3" x14ac:dyDescent="0.25">
      <c r="A107" s="61" t="s">
        <v>2172</v>
      </c>
      <c r="B107" s="96">
        <v>7423131</v>
      </c>
      <c r="C107" s="96">
        <v>504296434</v>
      </c>
    </row>
    <row r="108" spans="1:3" x14ac:dyDescent="0.25">
      <c r="A108" s="61" t="s">
        <v>2173</v>
      </c>
      <c r="B108" s="96">
        <v>7395523</v>
      </c>
      <c r="C108" s="96">
        <v>501138960</v>
      </c>
    </row>
    <row r="109" spans="1:3" x14ac:dyDescent="0.25">
      <c r="A109" s="61" t="s">
        <v>2174</v>
      </c>
      <c r="B109" s="96">
        <v>7419713</v>
      </c>
      <c r="C109" s="96">
        <v>506874320</v>
      </c>
    </row>
    <row r="110" spans="1:3" x14ac:dyDescent="0.25">
      <c r="A110" s="61" t="s">
        <v>2175</v>
      </c>
      <c r="B110" s="96">
        <v>7496767</v>
      </c>
      <c r="C110" s="96">
        <v>506151174</v>
      </c>
    </row>
    <row r="111" spans="1:3" x14ac:dyDescent="0.25">
      <c r="A111" s="61" t="s">
        <v>2176</v>
      </c>
      <c r="B111" s="96">
        <v>7379072</v>
      </c>
      <c r="C111" s="96">
        <v>506730573</v>
      </c>
    </row>
    <row r="112" spans="1:3" x14ac:dyDescent="0.25">
      <c r="A112" s="61" t="s">
        <v>2177</v>
      </c>
      <c r="B112" s="96">
        <v>7478352</v>
      </c>
      <c r="C112" s="96">
        <v>506663264</v>
      </c>
    </row>
    <row r="113" spans="1:3" x14ac:dyDescent="0.25">
      <c r="A113" s="61" t="s">
        <v>2178</v>
      </c>
      <c r="B113" s="96">
        <v>7496276</v>
      </c>
      <c r="C113" s="96">
        <v>505335018</v>
      </c>
    </row>
    <row r="114" spans="1:3" x14ac:dyDescent="0.25">
      <c r="A114" s="61" t="s">
        <v>2179</v>
      </c>
      <c r="B114" s="96">
        <v>7462987</v>
      </c>
      <c r="C114" s="96">
        <v>506809323</v>
      </c>
    </row>
    <row r="115" spans="1:3" x14ac:dyDescent="0.25">
      <c r="A115" s="61" t="s">
        <v>2180</v>
      </c>
      <c r="B115" s="96">
        <v>7376375</v>
      </c>
      <c r="C115" s="96">
        <v>505371600</v>
      </c>
    </row>
    <row r="116" spans="1:3" x14ac:dyDescent="0.25">
      <c r="A116" s="61" t="s">
        <v>2181</v>
      </c>
      <c r="B116" s="97">
        <v>7591334</v>
      </c>
      <c r="C116" s="96">
        <v>506810267</v>
      </c>
    </row>
    <row r="117" spans="1:3" x14ac:dyDescent="0.25">
      <c r="A117" s="61" t="s">
        <v>2182</v>
      </c>
      <c r="B117" s="96">
        <v>7480536</v>
      </c>
      <c r="C117" s="96">
        <v>506613461</v>
      </c>
    </row>
    <row r="118" spans="1:3" x14ac:dyDescent="0.25">
      <c r="A118" s="61" t="s">
        <v>2183</v>
      </c>
      <c r="B118" s="97">
        <v>7351756</v>
      </c>
      <c r="C118" s="96">
        <v>506697320</v>
      </c>
    </row>
    <row r="119" spans="1:3" x14ac:dyDescent="0.25">
      <c r="A119" s="61" t="s">
        <v>2184</v>
      </c>
      <c r="B119" s="96">
        <v>7500601</v>
      </c>
      <c r="C119" s="96">
        <v>505985217</v>
      </c>
    </row>
    <row r="120" spans="1:3" x14ac:dyDescent="0.25">
      <c r="A120" s="61" t="s">
        <v>2185</v>
      </c>
      <c r="B120" s="96">
        <v>7404296</v>
      </c>
      <c r="C120" s="96">
        <v>506770664</v>
      </c>
    </row>
    <row r="121" spans="1:3" x14ac:dyDescent="0.25">
      <c r="A121"/>
      <c r="B121"/>
      <c r="C121"/>
    </row>
    <row r="122" spans="1:3" x14ac:dyDescent="0.25">
      <c r="A122"/>
      <c r="B122"/>
      <c r="C122"/>
    </row>
    <row r="123" spans="1:3" x14ac:dyDescent="0.25">
      <c r="A123"/>
      <c r="B123"/>
      <c r="C123"/>
    </row>
    <row r="124" spans="1:3" x14ac:dyDescent="0.25">
      <c r="A124"/>
      <c r="B124"/>
      <c r="C124"/>
    </row>
    <row r="125" spans="1:3" x14ac:dyDescent="0.25">
      <c r="A125"/>
      <c r="B125"/>
      <c r="C125"/>
    </row>
    <row r="126" spans="1:3" x14ac:dyDescent="0.25">
      <c r="A126"/>
      <c r="B126"/>
      <c r="C126"/>
    </row>
    <row r="127" spans="1:3" x14ac:dyDescent="0.25">
      <c r="A127"/>
      <c r="B127"/>
      <c r="C127"/>
    </row>
    <row r="128" spans="1:3" x14ac:dyDescent="0.25">
      <c r="A128"/>
      <c r="B128"/>
      <c r="C128"/>
    </row>
    <row r="129" spans="1:3" x14ac:dyDescent="0.25">
      <c r="A129"/>
      <c r="B129"/>
      <c r="C129"/>
    </row>
    <row r="130" spans="1:3" x14ac:dyDescent="0.25">
      <c r="A130"/>
      <c r="B130"/>
      <c r="C130"/>
    </row>
    <row r="131" spans="1:3" x14ac:dyDescent="0.25">
      <c r="A131"/>
      <c r="B131"/>
      <c r="C131"/>
    </row>
    <row r="132" spans="1:3" x14ac:dyDescent="0.25">
      <c r="A132"/>
      <c r="B132"/>
      <c r="C132"/>
    </row>
    <row r="133" spans="1:3" x14ac:dyDescent="0.25">
      <c r="A133"/>
      <c r="B133"/>
      <c r="C133"/>
    </row>
    <row r="134" spans="1:3" x14ac:dyDescent="0.25">
      <c r="A134"/>
      <c r="B134"/>
      <c r="C134"/>
    </row>
    <row r="135" spans="1:3" x14ac:dyDescent="0.25">
      <c r="A135"/>
      <c r="B135"/>
      <c r="C135"/>
    </row>
    <row r="136" spans="1:3" x14ac:dyDescent="0.25">
      <c r="A136"/>
      <c r="B136"/>
      <c r="C136"/>
    </row>
    <row r="137" spans="1:3" x14ac:dyDescent="0.25">
      <c r="A137"/>
      <c r="B137"/>
      <c r="C137"/>
    </row>
    <row r="138" spans="1:3" x14ac:dyDescent="0.25">
      <c r="A138"/>
      <c r="B138"/>
      <c r="C138"/>
    </row>
    <row r="139" spans="1:3" x14ac:dyDescent="0.25">
      <c r="A139"/>
      <c r="B139"/>
      <c r="C139"/>
    </row>
    <row r="140" spans="1:3" x14ac:dyDescent="0.25">
      <c r="A140"/>
      <c r="B140"/>
      <c r="C140"/>
    </row>
    <row r="141" spans="1:3" x14ac:dyDescent="0.25">
      <c r="A141"/>
      <c r="B141"/>
      <c r="C141"/>
    </row>
    <row r="142" spans="1:3" x14ac:dyDescent="0.25">
      <c r="A142"/>
      <c r="B142"/>
      <c r="C142"/>
    </row>
    <row r="143" spans="1:3" x14ac:dyDescent="0.25">
      <c r="A143"/>
      <c r="B143"/>
      <c r="C143"/>
    </row>
    <row r="144" spans="1:3" x14ac:dyDescent="0.25">
      <c r="A144"/>
      <c r="B144"/>
      <c r="C144"/>
    </row>
    <row r="145" spans="1:3" x14ac:dyDescent="0.25">
      <c r="A145"/>
      <c r="B145"/>
      <c r="C145"/>
    </row>
    <row r="146" spans="1:3" x14ac:dyDescent="0.25">
      <c r="A146"/>
      <c r="B146"/>
      <c r="C146"/>
    </row>
    <row r="147" spans="1:3" x14ac:dyDescent="0.25">
      <c r="A147"/>
      <c r="B147"/>
      <c r="C147"/>
    </row>
    <row r="148" spans="1:3" x14ac:dyDescent="0.25">
      <c r="A148"/>
      <c r="B148"/>
      <c r="C148"/>
    </row>
    <row r="149" spans="1:3" x14ac:dyDescent="0.25">
      <c r="A149"/>
      <c r="B149"/>
      <c r="C149"/>
    </row>
    <row r="150" spans="1:3" x14ac:dyDescent="0.25">
      <c r="A150"/>
      <c r="B150"/>
      <c r="C150"/>
    </row>
    <row r="151" spans="1:3" x14ac:dyDescent="0.25">
      <c r="A151"/>
      <c r="B151"/>
      <c r="C151"/>
    </row>
    <row r="152" spans="1:3" x14ac:dyDescent="0.25">
      <c r="A152"/>
      <c r="B152"/>
      <c r="C152"/>
    </row>
    <row r="153" spans="1:3" x14ac:dyDescent="0.25">
      <c r="A153"/>
      <c r="B153"/>
      <c r="C153"/>
    </row>
    <row r="154" spans="1:3" x14ac:dyDescent="0.25">
      <c r="A154"/>
      <c r="B154"/>
      <c r="C154"/>
    </row>
    <row r="155" spans="1:3" x14ac:dyDescent="0.25">
      <c r="A155"/>
      <c r="B155"/>
      <c r="C155"/>
    </row>
    <row r="156" spans="1:3" x14ac:dyDescent="0.25">
      <c r="A156"/>
      <c r="B156"/>
      <c r="C156"/>
    </row>
    <row r="157" spans="1:3" x14ac:dyDescent="0.25">
      <c r="A157"/>
      <c r="B157"/>
      <c r="C157"/>
    </row>
    <row r="158" spans="1:3" x14ac:dyDescent="0.25">
      <c r="A158"/>
      <c r="B158"/>
      <c r="C158"/>
    </row>
    <row r="159" spans="1:3" x14ac:dyDescent="0.25">
      <c r="A159"/>
      <c r="B159"/>
      <c r="C159"/>
    </row>
    <row r="160" spans="1:3" x14ac:dyDescent="0.25">
      <c r="A160"/>
      <c r="B160"/>
      <c r="C160"/>
    </row>
    <row r="161" spans="1:3" x14ac:dyDescent="0.25">
      <c r="A161"/>
      <c r="B161"/>
      <c r="C161"/>
    </row>
    <row r="162" spans="1:3" x14ac:dyDescent="0.25">
      <c r="A162"/>
      <c r="B162"/>
      <c r="C162"/>
    </row>
    <row r="163" spans="1:3" x14ac:dyDescent="0.25">
      <c r="A163"/>
      <c r="B163"/>
      <c r="C163"/>
    </row>
    <row r="164" spans="1:3" x14ac:dyDescent="0.25">
      <c r="A164"/>
      <c r="B164"/>
      <c r="C164"/>
    </row>
    <row r="165" spans="1:3" x14ac:dyDescent="0.25">
      <c r="A165"/>
      <c r="B165"/>
      <c r="C165"/>
    </row>
    <row r="166" spans="1:3" x14ac:dyDescent="0.25">
      <c r="A166"/>
      <c r="B166"/>
      <c r="C166"/>
    </row>
    <row r="167" spans="1:3" x14ac:dyDescent="0.25">
      <c r="A167"/>
      <c r="B167"/>
      <c r="C167"/>
    </row>
    <row r="168" spans="1:3" x14ac:dyDescent="0.25">
      <c r="A168"/>
      <c r="B168"/>
      <c r="C168"/>
    </row>
    <row r="169" spans="1:3" x14ac:dyDescent="0.25">
      <c r="A169"/>
      <c r="B169"/>
      <c r="C169"/>
    </row>
    <row r="170" spans="1:3" x14ac:dyDescent="0.25">
      <c r="A170"/>
      <c r="B170"/>
      <c r="C170"/>
    </row>
    <row r="171" spans="1:3" x14ac:dyDescent="0.25">
      <c r="A171"/>
      <c r="B171"/>
      <c r="C171"/>
    </row>
    <row r="172" spans="1:3" x14ac:dyDescent="0.25">
      <c r="A172"/>
      <c r="B172"/>
      <c r="C172"/>
    </row>
    <row r="173" spans="1:3" x14ac:dyDescent="0.25">
      <c r="A173"/>
      <c r="B173"/>
      <c r="C173"/>
    </row>
    <row r="174" spans="1:3" x14ac:dyDescent="0.25">
      <c r="A174"/>
      <c r="B174"/>
      <c r="C174"/>
    </row>
    <row r="175" spans="1:3" x14ac:dyDescent="0.25">
      <c r="A175"/>
      <c r="B175"/>
      <c r="C175"/>
    </row>
    <row r="176" spans="1:3" x14ac:dyDescent="0.25">
      <c r="A176"/>
      <c r="B176"/>
      <c r="C176"/>
    </row>
    <row r="177" spans="1:3" x14ac:dyDescent="0.25">
      <c r="A177"/>
      <c r="B177"/>
      <c r="C177"/>
    </row>
    <row r="178" spans="1:3" x14ac:dyDescent="0.25">
      <c r="A178"/>
      <c r="B178"/>
      <c r="C178"/>
    </row>
    <row r="179" spans="1:3" x14ac:dyDescent="0.25">
      <c r="A179"/>
      <c r="B179"/>
      <c r="C179"/>
    </row>
    <row r="180" spans="1:3" x14ac:dyDescent="0.25">
      <c r="A180"/>
      <c r="B180"/>
      <c r="C180"/>
    </row>
    <row r="181" spans="1:3" x14ac:dyDescent="0.25">
      <c r="A181"/>
      <c r="B181"/>
      <c r="C181"/>
    </row>
    <row r="182" spans="1:3" x14ac:dyDescent="0.25">
      <c r="A182"/>
      <c r="B182"/>
      <c r="C182"/>
    </row>
    <row r="183" spans="1:3" x14ac:dyDescent="0.25">
      <c r="A183"/>
      <c r="B183"/>
      <c r="C183"/>
    </row>
    <row r="184" spans="1:3" x14ac:dyDescent="0.25">
      <c r="A184"/>
      <c r="B184"/>
      <c r="C184"/>
    </row>
    <row r="185" spans="1:3" x14ac:dyDescent="0.25">
      <c r="A185"/>
      <c r="B185"/>
      <c r="C185"/>
    </row>
    <row r="186" spans="1:3" x14ac:dyDescent="0.25">
      <c r="A186"/>
      <c r="B186"/>
      <c r="C186"/>
    </row>
    <row r="187" spans="1:3" x14ac:dyDescent="0.25">
      <c r="A187"/>
      <c r="B187"/>
      <c r="C187"/>
    </row>
    <row r="188" spans="1:3" x14ac:dyDescent="0.25">
      <c r="A188"/>
      <c r="B188"/>
      <c r="C188"/>
    </row>
    <row r="189" spans="1:3" x14ac:dyDescent="0.25">
      <c r="A189"/>
      <c r="B189"/>
      <c r="C189"/>
    </row>
    <row r="190" spans="1:3" x14ac:dyDescent="0.25">
      <c r="A190"/>
      <c r="B190"/>
      <c r="C190"/>
    </row>
    <row r="191" spans="1:3" x14ac:dyDescent="0.25">
      <c r="A191"/>
      <c r="B191"/>
      <c r="C191"/>
    </row>
    <row r="192" spans="1:3" x14ac:dyDescent="0.25">
      <c r="A192"/>
      <c r="B192"/>
      <c r="C192"/>
    </row>
    <row r="193" spans="1:3" x14ac:dyDescent="0.25">
      <c r="A193"/>
      <c r="B193"/>
      <c r="C193"/>
    </row>
    <row r="194" spans="1:3" x14ac:dyDescent="0.25">
      <c r="A194"/>
      <c r="B194"/>
      <c r="C194"/>
    </row>
    <row r="195" spans="1:3" x14ac:dyDescent="0.25">
      <c r="A195"/>
      <c r="B195"/>
      <c r="C195"/>
    </row>
    <row r="196" spans="1:3" x14ac:dyDescent="0.25">
      <c r="A196"/>
      <c r="B196"/>
      <c r="C196"/>
    </row>
    <row r="197" spans="1:3" x14ac:dyDescent="0.25">
      <c r="A197"/>
      <c r="B197"/>
      <c r="C197"/>
    </row>
    <row r="198" spans="1:3" x14ac:dyDescent="0.25">
      <c r="A198"/>
      <c r="B198"/>
      <c r="C198"/>
    </row>
    <row r="199" spans="1:3" x14ac:dyDescent="0.25">
      <c r="A199"/>
      <c r="B199"/>
      <c r="C199"/>
    </row>
    <row r="200" spans="1:3" x14ac:dyDescent="0.25">
      <c r="A200"/>
      <c r="B200"/>
      <c r="C200"/>
    </row>
    <row r="201" spans="1:3" x14ac:dyDescent="0.25">
      <c r="A201"/>
      <c r="B201"/>
      <c r="C201"/>
    </row>
    <row r="202" spans="1:3" x14ac:dyDescent="0.25">
      <c r="A202"/>
      <c r="B202"/>
      <c r="C202"/>
    </row>
    <row r="203" spans="1:3" x14ac:dyDescent="0.25">
      <c r="A203"/>
      <c r="B203"/>
      <c r="C203"/>
    </row>
    <row r="204" spans="1:3" x14ac:dyDescent="0.25">
      <c r="A204"/>
      <c r="B204"/>
      <c r="C204"/>
    </row>
    <row r="205" spans="1:3" x14ac:dyDescent="0.25">
      <c r="A205"/>
      <c r="B205"/>
      <c r="C205"/>
    </row>
    <row r="206" spans="1:3" x14ac:dyDescent="0.25">
      <c r="A206"/>
      <c r="B206"/>
      <c r="C206"/>
    </row>
    <row r="207" spans="1:3" x14ac:dyDescent="0.25">
      <c r="A207"/>
      <c r="B207"/>
      <c r="C207"/>
    </row>
    <row r="208" spans="1:3" x14ac:dyDescent="0.25">
      <c r="A208"/>
      <c r="B208"/>
      <c r="C208"/>
    </row>
    <row r="209" spans="1:3" x14ac:dyDescent="0.25">
      <c r="A209"/>
      <c r="B209"/>
      <c r="C209"/>
    </row>
    <row r="210" spans="1:3" x14ac:dyDescent="0.25">
      <c r="A210"/>
      <c r="B210"/>
      <c r="C210"/>
    </row>
    <row r="211" spans="1:3" x14ac:dyDescent="0.25">
      <c r="A211"/>
      <c r="B211"/>
      <c r="C211"/>
    </row>
    <row r="212" spans="1:3" x14ac:dyDescent="0.25">
      <c r="A212"/>
      <c r="B212"/>
      <c r="C212"/>
    </row>
    <row r="213" spans="1:3" x14ac:dyDescent="0.25">
      <c r="A213"/>
      <c r="B213"/>
      <c r="C213"/>
    </row>
    <row r="214" spans="1:3" x14ac:dyDescent="0.25">
      <c r="A214"/>
      <c r="B214"/>
      <c r="C214"/>
    </row>
    <row r="215" spans="1:3" x14ac:dyDescent="0.25">
      <c r="A215"/>
      <c r="B215"/>
      <c r="C215"/>
    </row>
    <row r="216" spans="1:3" x14ac:dyDescent="0.25">
      <c r="A216"/>
      <c r="B216"/>
      <c r="C216"/>
    </row>
    <row r="217" spans="1:3" x14ac:dyDescent="0.25">
      <c r="A217"/>
      <c r="B217"/>
      <c r="C217"/>
    </row>
    <row r="218" spans="1:3" x14ac:dyDescent="0.25">
      <c r="A218"/>
      <c r="B218"/>
      <c r="C218"/>
    </row>
    <row r="219" spans="1:3" x14ac:dyDescent="0.25">
      <c r="A219"/>
      <c r="B219"/>
      <c r="C219"/>
    </row>
    <row r="220" spans="1:3" x14ac:dyDescent="0.25">
      <c r="A220"/>
      <c r="B220"/>
      <c r="C220"/>
    </row>
    <row r="221" spans="1:3" x14ac:dyDescent="0.25">
      <c r="A221"/>
      <c r="B221"/>
      <c r="C221"/>
    </row>
    <row r="222" spans="1:3" x14ac:dyDescent="0.25">
      <c r="A222"/>
      <c r="B222"/>
      <c r="C222"/>
    </row>
    <row r="223" spans="1:3" x14ac:dyDescent="0.25">
      <c r="A223"/>
      <c r="B223"/>
      <c r="C223"/>
    </row>
    <row r="224" spans="1:3" x14ac:dyDescent="0.25">
      <c r="A224"/>
      <c r="B224"/>
      <c r="C224"/>
    </row>
    <row r="225" spans="1:3" x14ac:dyDescent="0.25">
      <c r="A225"/>
      <c r="B225"/>
      <c r="C225"/>
    </row>
    <row r="226" spans="1:3" x14ac:dyDescent="0.25">
      <c r="A226"/>
      <c r="B226"/>
      <c r="C226"/>
    </row>
    <row r="227" spans="1:3" x14ac:dyDescent="0.25">
      <c r="A227"/>
      <c r="B227"/>
      <c r="C227"/>
    </row>
    <row r="228" spans="1:3" x14ac:dyDescent="0.25">
      <c r="A228"/>
      <c r="B228"/>
      <c r="C228"/>
    </row>
    <row r="229" spans="1:3" x14ac:dyDescent="0.25">
      <c r="A229"/>
      <c r="B229"/>
      <c r="C229"/>
    </row>
    <row r="230" spans="1:3" x14ac:dyDescent="0.25">
      <c r="A230"/>
      <c r="B230"/>
      <c r="C230"/>
    </row>
    <row r="231" spans="1:3" x14ac:dyDescent="0.25">
      <c r="A231"/>
      <c r="B231"/>
      <c r="C231"/>
    </row>
    <row r="232" spans="1:3" x14ac:dyDescent="0.25">
      <c r="A232"/>
      <c r="B232"/>
      <c r="C232"/>
    </row>
    <row r="233" spans="1:3" x14ac:dyDescent="0.25">
      <c r="A233"/>
      <c r="B233"/>
      <c r="C233"/>
    </row>
    <row r="234" spans="1:3" x14ac:dyDescent="0.25">
      <c r="A234"/>
      <c r="B234"/>
      <c r="C234"/>
    </row>
    <row r="235" spans="1:3" x14ac:dyDescent="0.25">
      <c r="A235"/>
      <c r="B235"/>
      <c r="C235"/>
    </row>
    <row r="236" spans="1:3" x14ac:dyDescent="0.25">
      <c r="A236"/>
      <c r="B236"/>
      <c r="C236"/>
    </row>
    <row r="237" spans="1:3" x14ac:dyDescent="0.25">
      <c r="A237"/>
      <c r="B237"/>
      <c r="C237"/>
    </row>
    <row r="238" spans="1:3" x14ac:dyDescent="0.25">
      <c r="A238"/>
      <c r="B238"/>
      <c r="C238"/>
    </row>
    <row r="239" spans="1:3" x14ac:dyDescent="0.25">
      <c r="A239"/>
      <c r="B239"/>
      <c r="C239"/>
    </row>
    <row r="240" spans="1:3" x14ac:dyDescent="0.25">
      <c r="A240"/>
      <c r="B240"/>
      <c r="C240"/>
    </row>
    <row r="241" spans="1:3" x14ac:dyDescent="0.25">
      <c r="A241"/>
      <c r="B241"/>
      <c r="C241"/>
    </row>
    <row r="242" spans="1:3" x14ac:dyDescent="0.25">
      <c r="A242"/>
      <c r="B242"/>
      <c r="C242"/>
    </row>
    <row r="243" spans="1:3" x14ac:dyDescent="0.25">
      <c r="A243"/>
      <c r="B243"/>
      <c r="C243"/>
    </row>
    <row r="244" spans="1:3" x14ac:dyDescent="0.25">
      <c r="A244"/>
      <c r="B244"/>
      <c r="C244"/>
    </row>
    <row r="245" spans="1:3" x14ac:dyDescent="0.25">
      <c r="A245"/>
      <c r="B245"/>
      <c r="C245"/>
    </row>
    <row r="246" spans="1:3" x14ac:dyDescent="0.25">
      <c r="A246"/>
      <c r="B246"/>
      <c r="C246"/>
    </row>
    <row r="247" spans="1:3" x14ac:dyDescent="0.25">
      <c r="A247"/>
      <c r="B247"/>
      <c r="C247"/>
    </row>
    <row r="248" spans="1:3" x14ac:dyDescent="0.25">
      <c r="A248"/>
      <c r="B248"/>
      <c r="C248"/>
    </row>
    <row r="249" spans="1:3" x14ac:dyDescent="0.25">
      <c r="A249"/>
      <c r="B249"/>
      <c r="C249"/>
    </row>
    <row r="250" spans="1:3" x14ac:dyDescent="0.25">
      <c r="A250"/>
      <c r="B250"/>
      <c r="C250"/>
    </row>
    <row r="251" spans="1:3" x14ac:dyDescent="0.25">
      <c r="A251"/>
      <c r="B251"/>
      <c r="C251"/>
    </row>
    <row r="252" spans="1:3" x14ac:dyDescent="0.25">
      <c r="A252"/>
      <c r="B252"/>
      <c r="C252"/>
    </row>
    <row r="253" spans="1:3" x14ac:dyDescent="0.25">
      <c r="A253"/>
      <c r="B253"/>
      <c r="C253"/>
    </row>
    <row r="254" spans="1:3" x14ac:dyDescent="0.25">
      <c r="A254"/>
      <c r="B254"/>
      <c r="C254"/>
    </row>
    <row r="255" spans="1:3" x14ac:dyDescent="0.25">
      <c r="A255"/>
      <c r="B255"/>
      <c r="C255"/>
    </row>
    <row r="256" spans="1:3" x14ac:dyDescent="0.25">
      <c r="A256"/>
      <c r="B256"/>
      <c r="C256"/>
    </row>
    <row r="257" spans="1:3" x14ac:dyDescent="0.25">
      <c r="A257"/>
      <c r="B257"/>
      <c r="C257"/>
    </row>
    <row r="258" spans="1:3" x14ac:dyDescent="0.25">
      <c r="A258"/>
      <c r="B258"/>
      <c r="C258"/>
    </row>
    <row r="259" spans="1:3" x14ac:dyDescent="0.25">
      <c r="A259"/>
      <c r="B259"/>
      <c r="C259"/>
    </row>
    <row r="260" spans="1:3" x14ac:dyDescent="0.25">
      <c r="A260"/>
      <c r="B260"/>
      <c r="C260"/>
    </row>
    <row r="261" spans="1:3" x14ac:dyDescent="0.25">
      <c r="A261"/>
      <c r="B261"/>
      <c r="C261"/>
    </row>
    <row r="262" spans="1:3" x14ac:dyDescent="0.25">
      <c r="A262"/>
      <c r="B262"/>
      <c r="C262"/>
    </row>
    <row r="263" spans="1:3" x14ac:dyDescent="0.25">
      <c r="A263"/>
      <c r="B263"/>
      <c r="C263"/>
    </row>
    <row r="264" spans="1:3" x14ac:dyDescent="0.25">
      <c r="A264"/>
      <c r="B264"/>
      <c r="C264"/>
    </row>
    <row r="265" spans="1:3" x14ac:dyDescent="0.25">
      <c r="A265"/>
      <c r="B265"/>
      <c r="C265"/>
    </row>
    <row r="266" spans="1:3" x14ac:dyDescent="0.25">
      <c r="A266"/>
      <c r="B266"/>
      <c r="C266"/>
    </row>
    <row r="267" spans="1:3" x14ac:dyDescent="0.25">
      <c r="A267"/>
      <c r="B267"/>
      <c r="C267"/>
    </row>
    <row r="268" spans="1:3" x14ac:dyDescent="0.25">
      <c r="A268"/>
      <c r="B268"/>
      <c r="C268"/>
    </row>
    <row r="269" spans="1:3" x14ac:dyDescent="0.25">
      <c r="A269"/>
      <c r="B269"/>
      <c r="C269"/>
    </row>
    <row r="270" spans="1:3" x14ac:dyDescent="0.25">
      <c r="A270"/>
      <c r="B270"/>
      <c r="C270"/>
    </row>
    <row r="271" spans="1:3" x14ac:dyDescent="0.25">
      <c r="A271"/>
      <c r="B271"/>
      <c r="C271"/>
    </row>
    <row r="272" spans="1:3" x14ac:dyDescent="0.25">
      <c r="A272"/>
      <c r="B272"/>
      <c r="C272"/>
    </row>
    <row r="273" spans="1:3" x14ac:dyDescent="0.25">
      <c r="A273"/>
      <c r="B273"/>
      <c r="C273"/>
    </row>
    <row r="274" spans="1:3" x14ac:dyDescent="0.25">
      <c r="A274"/>
      <c r="B274"/>
      <c r="C274"/>
    </row>
    <row r="275" spans="1:3" x14ac:dyDescent="0.25">
      <c r="A275"/>
      <c r="B275"/>
      <c r="C275"/>
    </row>
    <row r="276" spans="1:3" x14ac:dyDescent="0.25">
      <c r="A276"/>
      <c r="B276"/>
      <c r="C276"/>
    </row>
    <row r="277" spans="1:3" x14ac:dyDescent="0.25">
      <c r="A277"/>
      <c r="B277"/>
      <c r="C277"/>
    </row>
    <row r="278" spans="1:3" x14ac:dyDescent="0.25">
      <c r="A278"/>
      <c r="B278"/>
      <c r="C278"/>
    </row>
    <row r="279" spans="1:3" x14ac:dyDescent="0.25">
      <c r="A279"/>
      <c r="B279"/>
      <c r="C279"/>
    </row>
    <row r="280" spans="1:3" x14ac:dyDescent="0.25">
      <c r="A280"/>
      <c r="B280"/>
      <c r="C280"/>
    </row>
    <row r="281" spans="1:3" x14ac:dyDescent="0.25">
      <c r="A281"/>
      <c r="B281"/>
      <c r="C281"/>
    </row>
    <row r="282" spans="1:3" x14ac:dyDescent="0.25">
      <c r="A282"/>
      <c r="B282"/>
      <c r="C282"/>
    </row>
    <row r="283" spans="1:3" x14ac:dyDescent="0.25">
      <c r="A283"/>
      <c r="B283"/>
      <c r="C283"/>
    </row>
    <row r="284" spans="1:3" x14ac:dyDescent="0.25">
      <c r="A284"/>
      <c r="B284"/>
      <c r="C284"/>
    </row>
    <row r="285" spans="1:3" x14ac:dyDescent="0.25">
      <c r="A285"/>
      <c r="B285"/>
      <c r="C285"/>
    </row>
    <row r="286" spans="1:3" x14ac:dyDescent="0.25">
      <c r="A286"/>
      <c r="B286"/>
      <c r="C286"/>
    </row>
    <row r="287" spans="1:3" x14ac:dyDescent="0.25">
      <c r="A287"/>
      <c r="B287"/>
      <c r="C287"/>
    </row>
    <row r="288" spans="1:3" x14ac:dyDescent="0.25">
      <c r="A288"/>
      <c r="B288"/>
      <c r="C288"/>
    </row>
    <row r="289" spans="1:3" x14ac:dyDescent="0.25">
      <c r="A289"/>
      <c r="B289"/>
      <c r="C289"/>
    </row>
    <row r="290" spans="1:3" x14ac:dyDescent="0.25">
      <c r="A290"/>
      <c r="B290"/>
      <c r="C290"/>
    </row>
    <row r="291" spans="1:3" x14ac:dyDescent="0.25">
      <c r="A291"/>
      <c r="B291"/>
      <c r="C291"/>
    </row>
    <row r="292" spans="1:3" x14ac:dyDescent="0.25">
      <c r="A292"/>
      <c r="B292"/>
      <c r="C292"/>
    </row>
    <row r="293" spans="1:3" x14ac:dyDescent="0.25">
      <c r="A293"/>
      <c r="B293"/>
      <c r="C293"/>
    </row>
    <row r="294" spans="1:3" x14ac:dyDescent="0.25">
      <c r="A294"/>
      <c r="B294"/>
      <c r="C294"/>
    </row>
    <row r="295" spans="1:3" x14ac:dyDescent="0.25">
      <c r="A295"/>
      <c r="B295"/>
      <c r="C295"/>
    </row>
    <row r="296" spans="1:3" x14ac:dyDescent="0.25">
      <c r="A296"/>
      <c r="B296"/>
      <c r="C296"/>
    </row>
    <row r="297" spans="1:3" x14ac:dyDescent="0.25">
      <c r="A297"/>
      <c r="B297"/>
      <c r="C297"/>
    </row>
    <row r="298" spans="1:3" x14ac:dyDescent="0.25">
      <c r="A298"/>
      <c r="B298"/>
      <c r="C298"/>
    </row>
    <row r="299" spans="1:3" x14ac:dyDescent="0.25">
      <c r="A299"/>
      <c r="B299"/>
      <c r="C299"/>
    </row>
    <row r="300" spans="1:3" x14ac:dyDescent="0.25">
      <c r="A300"/>
      <c r="B300"/>
      <c r="C300"/>
    </row>
    <row r="301" spans="1:3" x14ac:dyDescent="0.25">
      <c r="A301"/>
      <c r="B301"/>
      <c r="C301"/>
    </row>
    <row r="302" spans="1:3" x14ac:dyDescent="0.25">
      <c r="A302"/>
      <c r="B302"/>
      <c r="C302"/>
    </row>
    <row r="303" spans="1:3" x14ac:dyDescent="0.25">
      <c r="A303"/>
      <c r="B303"/>
      <c r="C303"/>
    </row>
    <row r="304" spans="1:3" x14ac:dyDescent="0.25">
      <c r="A304"/>
      <c r="B304"/>
      <c r="C304"/>
    </row>
    <row r="305" spans="1:3" x14ac:dyDescent="0.25">
      <c r="A305"/>
      <c r="B305"/>
      <c r="C305"/>
    </row>
    <row r="306" spans="1:3" x14ac:dyDescent="0.25">
      <c r="A306"/>
      <c r="B306"/>
      <c r="C306"/>
    </row>
    <row r="307" spans="1:3" x14ac:dyDescent="0.25">
      <c r="A307"/>
      <c r="B307"/>
      <c r="C307"/>
    </row>
    <row r="308" spans="1:3" x14ac:dyDescent="0.25">
      <c r="A308"/>
      <c r="B308"/>
      <c r="C308"/>
    </row>
    <row r="309" spans="1:3" x14ac:dyDescent="0.25">
      <c r="A309"/>
      <c r="B309"/>
      <c r="C309"/>
    </row>
    <row r="310" spans="1:3" x14ac:dyDescent="0.25">
      <c r="A310"/>
      <c r="B310"/>
      <c r="C310"/>
    </row>
    <row r="311" spans="1:3" x14ac:dyDescent="0.25">
      <c r="A311"/>
      <c r="B311"/>
      <c r="C311"/>
    </row>
    <row r="312" spans="1:3" x14ac:dyDescent="0.25">
      <c r="A312"/>
      <c r="B312"/>
      <c r="C312"/>
    </row>
    <row r="313" spans="1:3" x14ac:dyDescent="0.25">
      <c r="A313"/>
      <c r="B313"/>
      <c r="C313"/>
    </row>
    <row r="314" spans="1:3" x14ac:dyDescent="0.25">
      <c r="A314"/>
      <c r="B314"/>
      <c r="C314"/>
    </row>
    <row r="315" spans="1:3" x14ac:dyDescent="0.25">
      <c r="A315"/>
      <c r="B315"/>
      <c r="C315"/>
    </row>
    <row r="316" spans="1:3" x14ac:dyDescent="0.25">
      <c r="A316"/>
      <c r="B316"/>
      <c r="C316"/>
    </row>
    <row r="317" spans="1:3" x14ac:dyDescent="0.25">
      <c r="A317"/>
      <c r="B317"/>
      <c r="C317"/>
    </row>
    <row r="318" spans="1:3" x14ac:dyDescent="0.25">
      <c r="A318"/>
      <c r="B318"/>
      <c r="C318"/>
    </row>
    <row r="319" spans="1:3" x14ac:dyDescent="0.25">
      <c r="A319"/>
      <c r="B319"/>
      <c r="C319"/>
    </row>
    <row r="320" spans="1:3" x14ac:dyDescent="0.25">
      <c r="A320"/>
      <c r="B320"/>
      <c r="C320"/>
    </row>
    <row r="321" spans="1:3" x14ac:dyDescent="0.25">
      <c r="A321"/>
      <c r="B321"/>
      <c r="C321"/>
    </row>
    <row r="322" spans="1:3" x14ac:dyDescent="0.25">
      <c r="A322"/>
      <c r="B322"/>
      <c r="C322"/>
    </row>
    <row r="323" spans="1:3" x14ac:dyDescent="0.25">
      <c r="A323"/>
      <c r="B323"/>
      <c r="C323"/>
    </row>
    <row r="324" spans="1:3" x14ac:dyDescent="0.25">
      <c r="A324"/>
      <c r="B324"/>
      <c r="C324"/>
    </row>
    <row r="325" spans="1:3" x14ac:dyDescent="0.25">
      <c r="A325"/>
      <c r="B325"/>
      <c r="C325"/>
    </row>
    <row r="326" spans="1:3" x14ac:dyDescent="0.25">
      <c r="A326"/>
      <c r="B326"/>
      <c r="C326"/>
    </row>
    <row r="327" spans="1:3" x14ac:dyDescent="0.25">
      <c r="A327"/>
      <c r="B327"/>
      <c r="C327"/>
    </row>
    <row r="328" spans="1:3" x14ac:dyDescent="0.25">
      <c r="A328"/>
      <c r="B328"/>
      <c r="C328"/>
    </row>
    <row r="329" spans="1:3" x14ac:dyDescent="0.25">
      <c r="A329"/>
      <c r="B329"/>
      <c r="C329"/>
    </row>
    <row r="330" spans="1:3" x14ac:dyDescent="0.25">
      <c r="A330"/>
      <c r="B330"/>
      <c r="C330"/>
    </row>
    <row r="331" spans="1:3" x14ac:dyDescent="0.25">
      <c r="A331"/>
      <c r="B331"/>
      <c r="C331"/>
    </row>
    <row r="332" spans="1:3" x14ac:dyDescent="0.25">
      <c r="A332"/>
      <c r="B332"/>
      <c r="C332"/>
    </row>
    <row r="333" spans="1:3" x14ac:dyDescent="0.25">
      <c r="A333"/>
      <c r="B333"/>
      <c r="C333"/>
    </row>
    <row r="334" spans="1:3" x14ac:dyDescent="0.25">
      <c r="A334"/>
      <c r="B334"/>
      <c r="C334"/>
    </row>
    <row r="335" spans="1:3" x14ac:dyDescent="0.25">
      <c r="A335"/>
      <c r="B335"/>
      <c r="C335"/>
    </row>
    <row r="336" spans="1:3" x14ac:dyDescent="0.25">
      <c r="A336"/>
      <c r="B336"/>
      <c r="C336"/>
    </row>
    <row r="337" spans="1:3" x14ac:dyDescent="0.25">
      <c r="A337"/>
      <c r="B337"/>
      <c r="C337"/>
    </row>
    <row r="338" spans="1:3" x14ac:dyDescent="0.25">
      <c r="A338"/>
      <c r="B338"/>
      <c r="C338"/>
    </row>
    <row r="339" spans="1:3" x14ac:dyDescent="0.25">
      <c r="A339"/>
      <c r="B339"/>
      <c r="C339"/>
    </row>
    <row r="340" spans="1:3" x14ac:dyDescent="0.25">
      <c r="A340"/>
      <c r="B340"/>
      <c r="C340"/>
    </row>
    <row r="341" spans="1:3" x14ac:dyDescent="0.25">
      <c r="A341"/>
      <c r="B341"/>
      <c r="C341"/>
    </row>
    <row r="342" spans="1:3" x14ac:dyDescent="0.25">
      <c r="A342"/>
      <c r="B342"/>
      <c r="C342"/>
    </row>
    <row r="343" spans="1:3" x14ac:dyDescent="0.25">
      <c r="A343"/>
      <c r="B343"/>
      <c r="C343"/>
    </row>
    <row r="344" spans="1:3" x14ac:dyDescent="0.25">
      <c r="A344"/>
      <c r="B344"/>
      <c r="C344"/>
    </row>
    <row r="345" spans="1:3" x14ac:dyDescent="0.25">
      <c r="A345"/>
      <c r="B345"/>
      <c r="C345"/>
    </row>
    <row r="346" spans="1:3" x14ac:dyDescent="0.25">
      <c r="A346"/>
      <c r="B346"/>
      <c r="C346"/>
    </row>
    <row r="347" spans="1:3" x14ac:dyDescent="0.25">
      <c r="A347"/>
      <c r="B347"/>
      <c r="C347"/>
    </row>
    <row r="348" spans="1:3" x14ac:dyDescent="0.25">
      <c r="A348"/>
      <c r="B348"/>
      <c r="C348"/>
    </row>
    <row r="349" spans="1:3" x14ac:dyDescent="0.25">
      <c r="A349"/>
      <c r="B349"/>
      <c r="C349"/>
    </row>
    <row r="350" spans="1:3" x14ac:dyDescent="0.25">
      <c r="A350"/>
      <c r="B350"/>
      <c r="C350"/>
    </row>
    <row r="351" spans="1:3" x14ac:dyDescent="0.25">
      <c r="A351"/>
      <c r="B351"/>
      <c r="C351"/>
    </row>
    <row r="352" spans="1:3" x14ac:dyDescent="0.25">
      <c r="A352"/>
      <c r="B352"/>
      <c r="C352"/>
    </row>
    <row r="353" spans="1:3" x14ac:dyDescent="0.25">
      <c r="A353"/>
      <c r="B353"/>
      <c r="C353"/>
    </row>
    <row r="354" spans="1:3" x14ac:dyDescent="0.25">
      <c r="A354"/>
      <c r="B354"/>
      <c r="C354"/>
    </row>
    <row r="355" spans="1:3" x14ac:dyDescent="0.25">
      <c r="A355"/>
      <c r="B355"/>
      <c r="C355"/>
    </row>
    <row r="356" spans="1:3" x14ac:dyDescent="0.25">
      <c r="A356"/>
      <c r="B356"/>
      <c r="C356"/>
    </row>
    <row r="357" spans="1:3" x14ac:dyDescent="0.25">
      <c r="A357"/>
      <c r="B357"/>
      <c r="C357"/>
    </row>
    <row r="358" spans="1:3" x14ac:dyDescent="0.25">
      <c r="A358"/>
      <c r="B358"/>
      <c r="C358"/>
    </row>
    <row r="359" spans="1:3" x14ac:dyDescent="0.25">
      <c r="A359"/>
      <c r="B359"/>
      <c r="C359"/>
    </row>
    <row r="360" spans="1:3" x14ac:dyDescent="0.25">
      <c r="A360"/>
      <c r="B360"/>
      <c r="C360"/>
    </row>
    <row r="361" spans="1:3" x14ac:dyDescent="0.25">
      <c r="A361"/>
      <c r="B361"/>
      <c r="C361"/>
    </row>
    <row r="362" spans="1:3" x14ac:dyDescent="0.25">
      <c r="A362"/>
      <c r="B362"/>
      <c r="C362"/>
    </row>
    <row r="363" spans="1:3" x14ac:dyDescent="0.25">
      <c r="A363"/>
      <c r="B363"/>
      <c r="C363"/>
    </row>
    <row r="364" spans="1:3" x14ac:dyDescent="0.25">
      <c r="A364"/>
      <c r="B364"/>
      <c r="C364"/>
    </row>
    <row r="365" spans="1:3" x14ac:dyDescent="0.25">
      <c r="A365"/>
      <c r="B365"/>
      <c r="C365"/>
    </row>
    <row r="366" spans="1:3" x14ac:dyDescent="0.25">
      <c r="A366"/>
      <c r="B366"/>
      <c r="C366"/>
    </row>
    <row r="367" spans="1:3" x14ac:dyDescent="0.25">
      <c r="A367"/>
      <c r="B367"/>
      <c r="C367"/>
    </row>
    <row r="368" spans="1:3" x14ac:dyDescent="0.25">
      <c r="A368"/>
      <c r="B368"/>
      <c r="C368"/>
    </row>
    <row r="369" spans="1:3" x14ac:dyDescent="0.25">
      <c r="A369"/>
      <c r="B369"/>
      <c r="C369"/>
    </row>
    <row r="370" spans="1:3" x14ac:dyDescent="0.25">
      <c r="A370"/>
      <c r="B370"/>
      <c r="C370"/>
    </row>
    <row r="371" spans="1:3" x14ac:dyDescent="0.25">
      <c r="A371"/>
      <c r="B371"/>
      <c r="C371"/>
    </row>
    <row r="372" spans="1:3" x14ac:dyDescent="0.25">
      <c r="A372"/>
      <c r="B372"/>
      <c r="C372"/>
    </row>
    <row r="373" spans="1:3" x14ac:dyDescent="0.25">
      <c r="A373"/>
      <c r="B373"/>
      <c r="C373"/>
    </row>
    <row r="374" spans="1:3" x14ac:dyDescent="0.25">
      <c r="A374"/>
      <c r="B374"/>
      <c r="C374"/>
    </row>
    <row r="375" spans="1:3" x14ac:dyDescent="0.25">
      <c r="A375"/>
      <c r="B375"/>
      <c r="C375"/>
    </row>
    <row r="376" spans="1:3" x14ac:dyDescent="0.25">
      <c r="A376"/>
      <c r="B376"/>
      <c r="C376"/>
    </row>
    <row r="377" spans="1:3" x14ac:dyDescent="0.25">
      <c r="A377"/>
      <c r="B377"/>
      <c r="C377"/>
    </row>
    <row r="378" spans="1:3" x14ac:dyDescent="0.25">
      <c r="A378"/>
      <c r="B378"/>
      <c r="C378"/>
    </row>
    <row r="379" spans="1:3" x14ac:dyDescent="0.25">
      <c r="A379"/>
      <c r="B379"/>
      <c r="C379"/>
    </row>
    <row r="380" spans="1:3" x14ac:dyDescent="0.25">
      <c r="A380"/>
      <c r="B380"/>
      <c r="C380"/>
    </row>
    <row r="381" spans="1:3" x14ac:dyDescent="0.25">
      <c r="A381"/>
      <c r="B381"/>
      <c r="C381"/>
    </row>
    <row r="382" spans="1:3" x14ac:dyDescent="0.25">
      <c r="A382"/>
      <c r="B382"/>
      <c r="C382"/>
    </row>
    <row r="383" spans="1:3" x14ac:dyDescent="0.25">
      <c r="A383"/>
      <c r="B383"/>
      <c r="C383"/>
    </row>
    <row r="384" spans="1:3" x14ac:dyDescent="0.25">
      <c r="A384"/>
      <c r="B384"/>
      <c r="C384"/>
    </row>
    <row r="385" spans="1:3" x14ac:dyDescent="0.25">
      <c r="A385"/>
      <c r="B385"/>
      <c r="C385"/>
    </row>
    <row r="386" spans="1:3" x14ac:dyDescent="0.25">
      <c r="A386"/>
      <c r="B386"/>
      <c r="C386"/>
    </row>
    <row r="387" spans="1:3" x14ac:dyDescent="0.25">
      <c r="A387"/>
      <c r="B387"/>
      <c r="C387"/>
    </row>
    <row r="388" spans="1:3" x14ac:dyDescent="0.25">
      <c r="A388"/>
      <c r="B388"/>
      <c r="C388"/>
    </row>
    <row r="389" spans="1:3" x14ac:dyDescent="0.25">
      <c r="A389"/>
      <c r="B389"/>
      <c r="C389"/>
    </row>
    <row r="390" spans="1:3" x14ac:dyDescent="0.25">
      <c r="A390"/>
      <c r="B390"/>
      <c r="C390"/>
    </row>
    <row r="391" spans="1:3" x14ac:dyDescent="0.25">
      <c r="A391"/>
      <c r="B391"/>
      <c r="C391"/>
    </row>
    <row r="392" spans="1:3" x14ac:dyDescent="0.25">
      <c r="A392"/>
      <c r="B392"/>
      <c r="C392"/>
    </row>
    <row r="393" spans="1:3" x14ac:dyDescent="0.25">
      <c r="A393"/>
      <c r="B393"/>
      <c r="C393"/>
    </row>
    <row r="394" spans="1:3" x14ac:dyDescent="0.25">
      <c r="A394"/>
      <c r="B394"/>
      <c r="C394"/>
    </row>
    <row r="395" spans="1:3" x14ac:dyDescent="0.25">
      <c r="A395"/>
      <c r="B395"/>
      <c r="C395"/>
    </row>
    <row r="396" spans="1:3" x14ac:dyDescent="0.25">
      <c r="A396"/>
      <c r="B396"/>
      <c r="C396"/>
    </row>
    <row r="397" spans="1:3" x14ac:dyDescent="0.25">
      <c r="A397"/>
      <c r="B397"/>
      <c r="C397"/>
    </row>
    <row r="398" spans="1:3" x14ac:dyDescent="0.25">
      <c r="A398"/>
      <c r="B398"/>
      <c r="C398"/>
    </row>
    <row r="399" spans="1:3" x14ac:dyDescent="0.25">
      <c r="A399"/>
      <c r="B399"/>
      <c r="C399"/>
    </row>
    <row r="400" spans="1:3" x14ac:dyDescent="0.25">
      <c r="A400"/>
      <c r="B400"/>
      <c r="C400"/>
    </row>
    <row r="401" spans="1:3" x14ac:dyDescent="0.25">
      <c r="A401"/>
      <c r="B401"/>
      <c r="C401"/>
    </row>
    <row r="402" spans="1:3" x14ac:dyDescent="0.25">
      <c r="A402"/>
      <c r="B402"/>
      <c r="C402"/>
    </row>
    <row r="403" spans="1:3" x14ac:dyDescent="0.25">
      <c r="A403"/>
      <c r="B403"/>
      <c r="C403"/>
    </row>
    <row r="404" spans="1:3" x14ac:dyDescent="0.25">
      <c r="A404"/>
      <c r="B404"/>
      <c r="C404"/>
    </row>
    <row r="405" spans="1:3" x14ac:dyDescent="0.25">
      <c r="A405"/>
      <c r="B405"/>
      <c r="C405"/>
    </row>
    <row r="406" spans="1:3" x14ac:dyDescent="0.25">
      <c r="A406"/>
      <c r="B406"/>
      <c r="C406"/>
    </row>
    <row r="407" spans="1:3" x14ac:dyDescent="0.25">
      <c r="A407"/>
      <c r="B407"/>
      <c r="C407"/>
    </row>
    <row r="408" spans="1:3" x14ac:dyDescent="0.25">
      <c r="A408"/>
      <c r="B408"/>
      <c r="C408"/>
    </row>
    <row r="409" spans="1:3" x14ac:dyDescent="0.25">
      <c r="A409"/>
      <c r="B409"/>
      <c r="C409"/>
    </row>
    <row r="410" spans="1:3" x14ac:dyDescent="0.25">
      <c r="A410"/>
      <c r="B410"/>
      <c r="C410"/>
    </row>
    <row r="411" spans="1:3" x14ac:dyDescent="0.25">
      <c r="A411"/>
      <c r="B411"/>
      <c r="C411"/>
    </row>
    <row r="412" spans="1:3" x14ac:dyDescent="0.25">
      <c r="A412"/>
      <c r="B412"/>
      <c r="C412"/>
    </row>
    <row r="413" spans="1:3" x14ac:dyDescent="0.25">
      <c r="A413"/>
      <c r="B413"/>
      <c r="C413"/>
    </row>
    <row r="414" spans="1:3" x14ac:dyDescent="0.25">
      <c r="A414"/>
      <c r="B414"/>
      <c r="C414"/>
    </row>
    <row r="415" spans="1:3" x14ac:dyDescent="0.25">
      <c r="A415"/>
      <c r="B415"/>
      <c r="C415"/>
    </row>
    <row r="416" spans="1:3" x14ac:dyDescent="0.25">
      <c r="A416"/>
      <c r="B416"/>
      <c r="C416"/>
    </row>
    <row r="417" spans="1:3" x14ac:dyDescent="0.25">
      <c r="A417"/>
      <c r="B417"/>
      <c r="C417"/>
    </row>
    <row r="418" spans="1:3" x14ac:dyDescent="0.25">
      <c r="A418"/>
      <c r="B418"/>
      <c r="C418"/>
    </row>
    <row r="419" spans="1:3" x14ac:dyDescent="0.25">
      <c r="A419"/>
      <c r="B419"/>
      <c r="C419"/>
    </row>
    <row r="420" spans="1:3" x14ac:dyDescent="0.25">
      <c r="A420"/>
      <c r="B420"/>
      <c r="C420"/>
    </row>
    <row r="421" spans="1:3" x14ac:dyDescent="0.25">
      <c r="A421"/>
      <c r="B421"/>
      <c r="C421"/>
    </row>
    <row r="422" spans="1:3" x14ac:dyDescent="0.25">
      <c r="A422"/>
      <c r="B422"/>
      <c r="C422"/>
    </row>
    <row r="423" spans="1:3" x14ac:dyDescent="0.25">
      <c r="A423"/>
      <c r="B423"/>
      <c r="C423"/>
    </row>
    <row r="424" spans="1:3" x14ac:dyDescent="0.25">
      <c r="A424"/>
      <c r="B424"/>
      <c r="C424"/>
    </row>
    <row r="425" spans="1:3" x14ac:dyDescent="0.25">
      <c r="A425"/>
      <c r="B425"/>
      <c r="C425"/>
    </row>
    <row r="426" spans="1:3" x14ac:dyDescent="0.25">
      <c r="A426"/>
      <c r="B426"/>
      <c r="C426"/>
    </row>
    <row r="427" spans="1:3" x14ac:dyDescent="0.25">
      <c r="A427"/>
      <c r="B427"/>
      <c r="C427"/>
    </row>
    <row r="428" spans="1:3" x14ac:dyDescent="0.25">
      <c r="A428"/>
      <c r="B428"/>
      <c r="C428"/>
    </row>
    <row r="429" spans="1:3" x14ac:dyDescent="0.25">
      <c r="A429"/>
      <c r="B429"/>
      <c r="C429"/>
    </row>
    <row r="430" spans="1:3" x14ac:dyDescent="0.25">
      <c r="A430"/>
      <c r="B430"/>
      <c r="C430"/>
    </row>
    <row r="431" spans="1:3" x14ac:dyDescent="0.25">
      <c r="A431"/>
      <c r="B431"/>
      <c r="C431"/>
    </row>
    <row r="432" spans="1:3" x14ac:dyDescent="0.25">
      <c r="A432"/>
      <c r="B432"/>
      <c r="C432"/>
    </row>
    <row r="433" spans="1:3" x14ac:dyDescent="0.25">
      <c r="A433"/>
      <c r="B433"/>
      <c r="C433"/>
    </row>
    <row r="434" spans="1:3" x14ac:dyDescent="0.25">
      <c r="A434"/>
      <c r="B434"/>
      <c r="C434"/>
    </row>
    <row r="435" spans="1:3" x14ac:dyDescent="0.25">
      <c r="A435"/>
      <c r="B435"/>
      <c r="C435"/>
    </row>
    <row r="436" spans="1:3" x14ac:dyDescent="0.25">
      <c r="A436"/>
      <c r="B436"/>
      <c r="C436"/>
    </row>
    <row r="437" spans="1:3" x14ac:dyDescent="0.25">
      <c r="A437"/>
      <c r="B437"/>
      <c r="C437"/>
    </row>
    <row r="438" spans="1:3" x14ac:dyDescent="0.25">
      <c r="A438"/>
      <c r="B438"/>
      <c r="C438"/>
    </row>
    <row r="439" spans="1:3" x14ac:dyDescent="0.25">
      <c r="A439"/>
      <c r="B439"/>
      <c r="C439"/>
    </row>
    <row r="440" spans="1:3" x14ac:dyDescent="0.25">
      <c r="A440"/>
      <c r="B440"/>
      <c r="C440"/>
    </row>
    <row r="441" spans="1:3" x14ac:dyDescent="0.25">
      <c r="A441"/>
      <c r="B441"/>
      <c r="C441"/>
    </row>
    <row r="442" spans="1:3" x14ac:dyDescent="0.25">
      <c r="A442"/>
      <c r="B442"/>
      <c r="C442"/>
    </row>
    <row r="443" spans="1:3" x14ac:dyDescent="0.25">
      <c r="A443"/>
      <c r="B443"/>
      <c r="C443"/>
    </row>
    <row r="444" spans="1:3" x14ac:dyDescent="0.25">
      <c r="A444"/>
      <c r="B444"/>
      <c r="C444"/>
    </row>
    <row r="445" spans="1:3" x14ac:dyDescent="0.25">
      <c r="A445"/>
      <c r="B445"/>
      <c r="C445"/>
    </row>
    <row r="446" spans="1:3" x14ac:dyDescent="0.25">
      <c r="A446"/>
      <c r="B446"/>
      <c r="C446"/>
    </row>
    <row r="447" spans="1:3" x14ac:dyDescent="0.25">
      <c r="A447"/>
      <c r="B447"/>
      <c r="C447"/>
    </row>
    <row r="448" spans="1:3" x14ac:dyDescent="0.25">
      <c r="A448"/>
      <c r="B448"/>
      <c r="C448"/>
    </row>
    <row r="449" spans="1:3" x14ac:dyDescent="0.25">
      <c r="A449"/>
      <c r="B449"/>
      <c r="C449"/>
    </row>
    <row r="450" spans="1:3" x14ac:dyDescent="0.25">
      <c r="A450"/>
      <c r="B450"/>
      <c r="C450"/>
    </row>
    <row r="451" spans="1:3" x14ac:dyDescent="0.25">
      <c r="A451"/>
      <c r="B451"/>
      <c r="C451"/>
    </row>
    <row r="452" spans="1:3" x14ac:dyDescent="0.25">
      <c r="A452"/>
      <c r="B452"/>
      <c r="C452"/>
    </row>
    <row r="453" spans="1:3" x14ac:dyDescent="0.25">
      <c r="A453"/>
      <c r="B453"/>
      <c r="C453"/>
    </row>
    <row r="454" spans="1:3" x14ac:dyDescent="0.25">
      <c r="A454"/>
      <c r="B454"/>
      <c r="C454"/>
    </row>
    <row r="455" spans="1:3" x14ac:dyDescent="0.25">
      <c r="A455"/>
      <c r="B455"/>
      <c r="C455"/>
    </row>
    <row r="456" spans="1:3" x14ac:dyDescent="0.25">
      <c r="A456"/>
      <c r="B456"/>
      <c r="C456"/>
    </row>
    <row r="457" spans="1:3" x14ac:dyDescent="0.25">
      <c r="A457"/>
      <c r="B457"/>
      <c r="C457"/>
    </row>
    <row r="458" spans="1:3" x14ac:dyDescent="0.25">
      <c r="A458"/>
      <c r="B458"/>
      <c r="C458"/>
    </row>
    <row r="459" spans="1:3" x14ac:dyDescent="0.25">
      <c r="A459"/>
      <c r="B459"/>
      <c r="C459"/>
    </row>
    <row r="460" spans="1:3" x14ac:dyDescent="0.25">
      <c r="A460"/>
      <c r="B460"/>
      <c r="C460"/>
    </row>
    <row r="461" spans="1:3" x14ac:dyDescent="0.25">
      <c r="A461"/>
      <c r="B461"/>
      <c r="C461"/>
    </row>
    <row r="462" spans="1:3" x14ac:dyDescent="0.25">
      <c r="A462"/>
      <c r="B462"/>
      <c r="C462"/>
    </row>
    <row r="463" spans="1:3" x14ac:dyDescent="0.25">
      <c r="A463"/>
      <c r="B463"/>
      <c r="C463"/>
    </row>
    <row r="464" spans="1:3" x14ac:dyDescent="0.25">
      <c r="A464"/>
      <c r="B464"/>
      <c r="C464"/>
    </row>
    <row r="465" spans="1:3" x14ac:dyDescent="0.25">
      <c r="A465"/>
      <c r="B465"/>
      <c r="C465"/>
    </row>
    <row r="466" spans="1:3" x14ac:dyDescent="0.25">
      <c r="A466"/>
      <c r="B466"/>
      <c r="C466"/>
    </row>
    <row r="467" spans="1:3" x14ac:dyDescent="0.25">
      <c r="A467"/>
      <c r="B467"/>
      <c r="C467"/>
    </row>
    <row r="468" spans="1:3" x14ac:dyDescent="0.25">
      <c r="A468"/>
      <c r="B468"/>
      <c r="C468"/>
    </row>
    <row r="469" spans="1:3" x14ac:dyDescent="0.25">
      <c r="A469"/>
      <c r="B469"/>
      <c r="C469"/>
    </row>
    <row r="470" spans="1:3" x14ac:dyDescent="0.25">
      <c r="A470"/>
      <c r="B470"/>
      <c r="C470"/>
    </row>
    <row r="471" spans="1:3" x14ac:dyDescent="0.25">
      <c r="A471"/>
      <c r="B471"/>
      <c r="C471"/>
    </row>
    <row r="472" spans="1:3" x14ac:dyDescent="0.25">
      <c r="A472"/>
      <c r="B472"/>
      <c r="C472"/>
    </row>
    <row r="473" spans="1:3" x14ac:dyDescent="0.25">
      <c r="A473"/>
      <c r="B473"/>
      <c r="C473"/>
    </row>
    <row r="474" spans="1:3" x14ac:dyDescent="0.25">
      <c r="A474"/>
      <c r="B474"/>
      <c r="C474"/>
    </row>
    <row r="475" spans="1:3" x14ac:dyDescent="0.25">
      <c r="A475"/>
      <c r="B475"/>
      <c r="C475"/>
    </row>
    <row r="476" spans="1:3" x14ac:dyDescent="0.25">
      <c r="A476"/>
      <c r="B476"/>
      <c r="C476"/>
    </row>
    <row r="477" spans="1:3" x14ac:dyDescent="0.25">
      <c r="A477"/>
      <c r="B477"/>
      <c r="C477"/>
    </row>
    <row r="478" spans="1:3" x14ac:dyDescent="0.25">
      <c r="A478"/>
      <c r="B478"/>
      <c r="C478"/>
    </row>
    <row r="479" spans="1:3" x14ac:dyDescent="0.25">
      <c r="A479"/>
      <c r="B479"/>
      <c r="C479"/>
    </row>
    <row r="480" spans="1:3" x14ac:dyDescent="0.25">
      <c r="A480"/>
      <c r="B480"/>
      <c r="C480"/>
    </row>
    <row r="481" spans="1:3" x14ac:dyDescent="0.25">
      <c r="A481"/>
      <c r="B481"/>
      <c r="C481"/>
    </row>
    <row r="482" spans="1:3" x14ac:dyDescent="0.25">
      <c r="A482"/>
      <c r="B482"/>
      <c r="C482"/>
    </row>
    <row r="483" spans="1:3" x14ac:dyDescent="0.25">
      <c r="A483"/>
      <c r="B483"/>
      <c r="C483"/>
    </row>
    <row r="484" spans="1:3" x14ac:dyDescent="0.25">
      <c r="A484"/>
      <c r="B484"/>
      <c r="C484"/>
    </row>
    <row r="485" spans="1:3" x14ac:dyDescent="0.25">
      <c r="A485"/>
      <c r="B485"/>
      <c r="C485"/>
    </row>
    <row r="486" spans="1:3" x14ac:dyDescent="0.25">
      <c r="A486"/>
      <c r="B486"/>
      <c r="C486"/>
    </row>
    <row r="487" spans="1:3" x14ac:dyDescent="0.25">
      <c r="A487"/>
      <c r="B487"/>
      <c r="C487"/>
    </row>
    <row r="488" spans="1:3" x14ac:dyDescent="0.25">
      <c r="A488"/>
      <c r="B488"/>
      <c r="C488"/>
    </row>
    <row r="489" spans="1:3" x14ac:dyDescent="0.25">
      <c r="A489"/>
      <c r="B489"/>
      <c r="C489"/>
    </row>
    <row r="490" spans="1:3" x14ac:dyDescent="0.25">
      <c r="A490"/>
      <c r="B490"/>
      <c r="C490"/>
    </row>
    <row r="491" spans="1:3" x14ac:dyDescent="0.25">
      <c r="A491"/>
      <c r="B491"/>
      <c r="C491"/>
    </row>
    <row r="492" spans="1:3" x14ac:dyDescent="0.25">
      <c r="A492"/>
      <c r="B492"/>
      <c r="C492"/>
    </row>
    <row r="493" spans="1:3" x14ac:dyDescent="0.25">
      <c r="A493"/>
      <c r="B493"/>
      <c r="C493"/>
    </row>
    <row r="494" spans="1:3" x14ac:dyDescent="0.25">
      <c r="A494"/>
      <c r="B494"/>
      <c r="C494"/>
    </row>
    <row r="495" spans="1:3" x14ac:dyDescent="0.25">
      <c r="A495"/>
      <c r="B495"/>
      <c r="C495"/>
    </row>
    <row r="496" spans="1:3" x14ac:dyDescent="0.25">
      <c r="A496"/>
      <c r="B496"/>
      <c r="C496"/>
    </row>
    <row r="497" spans="1:3" x14ac:dyDescent="0.25">
      <c r="A497"/>
      <c r="B497"/>
      <c r="C497"/>
    </row>
    <row r="498" spans="1:3" x14ac:dyDescent="0.25">
      <c r="A498"/>
      <c r="B498"/>
      <c r="C498"/>
    </row>
    <row r="499" spans="1:3" x14ac:dyDescent="0.25">
      <c r="A499"/>
      <c r="B499"/>
      <c r="C499"/>
    </row>
    <row r="500" spans="1:3" x14ac:dyDescent="0.25">
      <c r="A500"/>
      <c r="B500"/>
      <c r="C500"/>
    </row>
    <row r="501" spans="1:3" x14ac:dyDescent="0.25">
      <c r="A501"/>
      <c r="B501"/>
      <c r="C501"/>
    </row>
    <row r="502" spans="1:3" x14ac:dyDescent="0.25">
      <c r="A502"/>
      <c r="B502"/>
      <c r="C502"/>
    </row>
    <row r="503" spans="1:3" x14ac:dyDescent="0.25">
      <c r="A503"/>
      <c r="B503"/>
      <c r="C503"/>
    </row>
    <row r="504" spans="1:3" x14ac:dyDescent="0.25">
      <c r="A504"/>
      <c r="B504"/>
      <c r="C504"/>
    </row>
    <row r="505" spans="1:3" x14ac:dyDescent="0.25">
      <c r="A505"/>
      <c r="B505"/>
      <c r="C505"/>
    </row>
    <row r="506" spans="1:3" x14ac:dyDescent="0.25">
      <c r="A506"/>
      <c r="B506"/>
      <c r="C506"/>
    </row>
    <row r="507" spans="1:3" x14ac:dyDescent="0.25">
      <c r="A507"/>
      <c r="B507"/>
      <c r="C507"/>
    </row>
    <row r="508" spans="1:3" x14ac:dyDescent="0.25">
      <c r="A508"/>
      <c r="B508"/>
      <c r="C508"/>
    </row>
    <row r="509" spans="1:3" x14ac:dyDescent="0.25">
      <c r="A509"/>
      <c r="B509"/>
      <c r="C509"/>
    </row>
    <row r="510" spans="1:3" x14ac:dyDescent="0.25">
      <c r="A510"/>
      <c r="B510"/>
      <c r="C510"/>
    </row>
    <row r="511" spans="1:3" x14ac:dyDescent="0.25">
      <c r="A511"/>
      <c r="B511"/>
      <c r="C511"/>
    </row>
    <row r="512" spans="1:3" x14ac:dyDescent="0.25">
      <c r="A512"/>
      <c r="B512"/>
      <c r="C512"/>
    </row>
    <row r="513" spans="1:3" x14ac:dyDescent="0.25">
      <c r="A513"/>
      <c r="B513"/>
      <c r="C513"/>
    </row>
    <row r="514" spans="1:3" x14ac:dyDescent="0.25">
      <c r="A514"/>
      <c r="B514"/>
      <c r="C514"/>
    </row>
    <row r="515" spans="1:3" x14ac:dyDescent="0.25">
      <c r="A515"/>
      <c r="B515"/>
      <c r="C515"/>
    </row>
    <row r="516" spans="1:3" x14ac:dyDescent="0.25">
      <c r="A516"/>
      <c r="B516"/>
      <c r="C516"/>
    </row>
    <row r="517" spans="1:3" x14ac:dyDescent="0.25">
      <c r="A517"/>
      <c r="B517"/>
      <c r="C517"/>
    </row>
    <row r="518" spans="1:3" x14ac:dyDescent="0.25">
      <c r="A518"/>
      <c r="B518"/>
      <c r="C518"/>
    </row>
    <row r="519" spans="1:3" x14ac:dyDescent="0.25">
      <c r="A519"/>
      <c r="B519"/>
      <c r="C519"/>
    </row>
    <row r="520" spans="1:3" x14ac:dyDescent="0.25">
      <c r="A520"/>
      <c r="B520"/>
      <c r="C520"/>
    </row>
    <row r="521" spans="1:3" x14ac:dyDescent="0.25">
      <c r="A521"/>
      <c r="B521"/>
      <c r="C521"/>
    </row>
    <row r="522" spans="1:3" x14ac:dyDescent="0.25">
      <c r="A522"/>
      <c r="B522"/>
      <c r="C522"/>
    </row>
    <row r="523" spans="1:3" x14ac:dyDescent="0.25">
      <c r="A523"/>
      <c r="B523"/>
      <c r="C523"/>
    </row>
    <row r="524" spans="1:3" x14ac:dyDescent="0.25">
      <c r="A524"/>
      <c r="B524"/>
      <c r="C524"/>
    </row>
    <row r="525" spans="1:3" x14ac:dyDescent="0.25">
      <c r="A525"/>
      <c r="B525"/>
      <c r="C525"/>
    </row>
    <row r="526" spans="1:3" x14ac:dyDescent="0.25">
      <c r="A526"/>
      <c r="B526"/>
      <c r="C526"/>
    </row>
    <row r="527" spans="1:3" x14ac:dyDescent="0.25">
      <c r="A527"/>
      <c r="B527"/>
      <c r="C527"/>
    </row>
    <row r="528" spans="1:3" x14ac:dyDescent="0.25">
      <c r="A528"/>
      <c r="B528"/>
      <c r="C528"/>
    </row>
    <row r="529" spans="1:3" x14ac:dyDescent="0.25">
      <c r="A529"/>
      <c r="B529"/>
      <c r="C529"/>
    </row>
    <row r="530" spans="1:3" x14ac:dyDescent="0.25">
      <c r="A530"/>
      <c r="B530"/>
      <c r="C530"/>
    </row>
    <row r="531" spans="1:3" x14ac:dyDescent="0.25">
      <c r="A531"/>
      <c r="B531"/>
      <c r="C531"/>
    </row>
    <row r="532" spans="1:3" x14ac:dyDescent="0.25">
      <c r="A532"/>
      <c r="B532"/>
      <c r="C532"/>
    </row>
    <row r="533" spans="1:3" x14ac:dyDescent="0.25">
      <c r="A533"/>
      <c r="B533"/>
      <c r="C533"/>
    </row>
    <row r="534" spans="1:3" x14ac:dyDescent="0.25">
      <c r="A534"/>
      <c r="B534"/>
      <c r="C534"/>
    </row>
    <row r="535" spans="1:3" x14ac:dyDescent="0.25">
      <c r="A535"/>
      <c r="B535"/>
      <c r="C535"/>
    </row>
    <row r="536" spans="1:3" x14ac:dyDescent="0.25">
      <c r="A536"/>
      <c r="B536"/>
      <c r="C536"/>
    </row>
    <row r="537" spans="1:3" x14ac:dyDescent="0.25">
      <c r="A537"/>
      <c r="B537"/>
      <c r="C537"/>
    </row>
    <row r="538" spans="1:3" x14ac:dyDescent="0.25">
      <c r="A538"/>
      <c r="B538"/>
      <c r="C538"/>
    </row>
    <row r="539" spans="1:3" x14ac:dyDescent="0.25">
      <c r="A539"/>
      <c r="B539"/>
      <c r="C539"/>
    </row>
    <row r="540" spans="1:3" x14ac:dyDescent="0.25">
      <c r="A540"/>
      <c r="B540"/>
      <c r="C540"/>
    </row>
    <row r="541" spans="1:3" x14ac:dyDescent="0.25">
      <c r="A541"/>
      <c r="B541"/>
      <c r="C541"/>
    </row>
    <row r="542" spans="1:3" x14ac:dyDescent="0.25">
      <c r="A542"/>
      <c r="B542"/>
      <c r="C542"/>
    </row>
    <row r="543" spans="1:3" x14ac:dyDescent="0.25">
      <c r="A543"/>
      <c r="B543"/>
      <c r="C543"/>
    </row>
    <row r="544" spans="1:3" x14ac:dyDescent="0.25">
      <c r="A544"/>
      <c r="B544"/>
      <c r="C544"/>
    </row>
    <row r="545" spans="1:3" x14ac:dyDescent="0.25">
      <c r="A545"/>
      <c r="B545"/>
      <c r="C545"/>
    </row>
    <row r="546" spans="1:3" x14ac:dyDescent="0.25">
      <c r="A546"/>
      <c r="B546"/>
      <c r="C546"/>
    </row>
    <row r="547" spans="1:3" x14ac:dyDescent="0.25">
      <c r="A547"/>
      <c r="B547"/>
      <c r="C547"/>
    </row>
    <row r="548" spans="1:3" x14ac:dyDescent="0.25">
      <c r="A548"/>
      <c r="B548"/>
      <c r="C548"/>
    </row>
    <row r="549" spans="1:3" x14ac:dyDescent="0.25">
      <c r="A549"/>
      <c r="B549"/>
      <c r="C549"/>
    </row>
    <row r="550" spans="1:3" x14ac:dyDescent="0.25">
      <c r="A550"/>
      <c r="B550"/>
      <c r="C550"/>
    </row>
    <row r="551" spans="1:3" x14ac:dyDescent="0.25">
      <c r="A551"/>
      <c r="B551"/>
      <c r="C551"/>
    </row>
    <row r="552" spans="1:3" x14ac:dyDescent="0.25">
      <c r="A552"/>
      <c r="B552"/>
      <c r="C552"/>
    </row>
    <row r="553" spans="1:3" x14ac:dyDescent="0.25">
      <c r="A553"/>
      <c r="B553"/>
      <c r="C553"/>
    </row>
    <row r="554" spans="1:3" x14ac:dyDescent="0.25">
      <c r="A554"/>
      <c r="B554"/>
      <c r="C554"/>
    </row>
    <row r="555" spans="1:3" x14ac:dyDescent="0.25">
      <c r="A555"/>
      <c r="B555"/>
      <c r="C555"/>
    </row>
    <row r="556" spans="1:3" x14ac:dyDescent="0.25">
      <c r="A556"/>
      <c r="B556"/>
      <c r="C556"/>
    </row>
    <row r="557" spans="1:3" x14ac:dyDescent="0.25">
      <c r="A557"/>
      <c r="B557"/>
      <c r="C557"/>
    </row>
    <row r="558" spans="1:3" x14ac:dyDescent="0.25">
      <c r="A558"/>
      <c r="B558"/>
      <c r="C558"/>
    </row>
    <row r="559" spans="1:3" x14ac:dyDescent="0.25">
      <c r="A559"/>
      <c r="B559"/>
      <c r="C559"/>
    </row>
    <row r="560" spans="1:3" x14ac:dyDescent="0.25">
      <c r="A560"/>
      <c r="B560"/>
      <c r="C560"/>
    </row>
    <row r="561" spans="1:3" x14ac:dyDescent="0.25">
      <c r="A561"/>
      <c r="B561"/>
      <c r="C561"/>
    </row>
    <row r="562" spans="1:3" x14ac:dyDescent="0.25">
      <c r="A562"/>
      <c r="B562"/>
      <c r="C562"/>
    </row>
    <row r="563" spans="1:3" x14ac:dyDescent="0.25">
      <c r="A563"/>
      <c r="B563"/>
      <c r="C563"/>
    </row>
    <row r="564" spans="1:3" x14ac:dyDescent="0.25">
      <c r="A564"/>
      <c r="B564"/>
      <c r="C564"/>
    </row>
    <row r="565" spans="1:3" x14ac:dyDescent="0.25">
      <c r="A565"/>
      <c r="B565"/>
      <c r="C565"/>
    </row>
    <row r="566" spans="1:3" x14ac:dyDescent="0.25">
      <c r="A566"/>
      <c r="B566"/>
      <c r="C566"/>
    </row>
    <row r="567" spans="1:3" x14ac:dyDescent="0.25">
      <c r="A567"/>
      <c r="B567"/>
      <c r="C567"/>
    </row>
    <row r="568" spans="1:3" x14ac:dyDescent="0.25">
      <c r="A568"/>
      <c r="B568"/>
      <c r="C568"/>
    </row>
    <row r="569" spans="1:3" x14ac:dyDescent="0.25">
      <c r="A569"/>
      <c r="B569"/>
      <c r="C569"/>
    </row>
    <row r="570" spans="1:3" x14ac:dyDescent="0.25">
      <c r="A570"/>
      <c r="B570"/>
      <c r="C570"/>
    </row>
    <row r="571" spans="1:3" x14ac:dyDescent="0.25">
      <c r="A571"/>
      <c r="B571"/>
      <c r="C571"/>
    </row>
    <row r="572" spans="1:3" x14ac:dyDescent="0.25">
      <c r="A572"/>
      <c r="B572"/>
      <c r="C572"/>
    </row>
    <row r="573" spans="1:3" x14ac:dyDescent="0.25">
      <c r="A573"/>
      <c r="B573"/>
      <c r="C573"/>
    </row>
    <row r="574" spans="1:3" x14ac:dyDescent="0.25">
      <c r="A574"/>
      <c r="B574"/>
      <c r="C574"/>
    </row>
    <row r="575" spans="1:3" x14ac:dyDescent="0.25">
      <c r="A575"/>
      <c r="B575"/>
      <c r="C575"/>
    </row>
    <row r="576" spans="1:3" x14ac:dyDescent="0.25">
      <c r="A576"/>
      <c r="B576"/>
      <c r="C576"/>
    </row>
    <row r="577" spans="1:3" x14ac:dyDescent="0.25">
      <c r="A577"/>
      <c r="B577"/>
      <c r="C577"/>
    </row>
    <row r="578" spans="1:3" x14ac:dyDescent="0.25">
      <c r="A578"/>
      <c r="B578"/>
      <c r="C578"/>
    </row>
    <row r="579" spans="1:3" x14ac:dyDescent="0.25">
      <c r="A579"/>
      <c r="B579"/>
      <c r="C579"/>
    </row>
    <row r="580" spans="1:3" x14ac:dyDescent="0.25">
      <c r="A580"/>
      <c r="B580"/>
      <c r="C580"/>
    </row>
    <row r="581" spans="1:3" x14ac:dyDescent="0.25">
      <c r="A581"/>
      <c r="B581"/>
      <c r="C581"/>
    </row>
    <row r="582" spans="1:3" x14ac:dyDescent="0.25">
      <c r="A582"/>
      <c r="B582"/>
      <c r="C582"/>
    </row>
    <row r="583" spans="1:3" x14ac:dyDescent="0.25">
      <c r="A583"/>
      <c r="B583"/>
      <c r="C583"/>
    </row>
    <row r="584" spans="1:3" x14ac:dyDescent="0.25">
      <c r="A584"/>
      <c r="B584"/>
      <c r="C584"/>
    </row>
    <row r="585" spans="1:3" x14ac:dyDescent="0.25">
      <c r="A585"/>
      <c r="B585"/>
      <c r="C585"/>
    </row>
    <row r="586" spans="1:3" x14ac:dyDescent="0.25">
      <c r="A586"/>
      <c r="B586"/>
      <c r="C586"/>
    </row>
    <row r="587" spans="1:3" x14ac:dyDescent="0.25">
      <c r="A587"/>
      <c r="B587"/>
      <c r="C587"/>
    </row>
    <row r="588" spans="1:3" x14ac:dyDescent="0.25">
      <c r="A588"/>
      <c r="B588"/>
      <c r="C588"/>
    </row>
    <row r="589" spans="1:3" x14ac:dyDescent="0.25">
      <c r="A589"/>
      <c r="B589"/>
      <c r="C589"/>
    </row>
    <row r="590" spans="1:3" x14ac:dyDescent="0.25">
      <c r="A590"/>
      <c r="B590"/>
      <c r="C590"/>
    </row>
    <row r="591" spans="1:3" x14ac:dyDescent="0.25">
      <c r="A591"/>
      <c r="B591"/>
      <c r="C591"/>
    </row>
    <row r="592" spans="1:3" x14ac:dyDescent="0.25">
      <c r="A592"/>
      <c r="B592"/>
      <c r="C592"/>
    </row>
    <row r="593" spans="1:3" x14ac:dyDescent="0.25">
      <c r="A593"/>
      <c r="B593"/>
      <c r="C593"/>
    </row>
    <row r="594" spans="1:3" x14ac:dyDescent="0.25">
      <c r="A594"/>
      <c r="B594"/>
      <c r="C594"/>
    </row>
    <row r="595" spans="1:3" x14ac:dyDescent="0.25">
      <c r="A595"/>
      <c r="B595"/>
      <c r="C595"/>
    </row>
    <row r="596" spans="1:3" x14ac:dyDescent="0.25">
      <c r="A596"/>
      <c r="B596"/>
      <c r="C596"/>
    </row>
    <row r="597" spans="1:3" x14ac:dyDescent="0.25">
      <c r="A597"/>
      <c r="B597"/>
      <c r="C597"/>
    </row>
    <row r="598" spans="1:3" x14ac:dyDescent="0.25">
      <c r="A598"/>
      <c r="B598"/>
      <c r="C598"/>
    </row>
    <row r="599" spans="1:3" x14ac:dyDescent="0.25">
      <c r="A599"/>
      <c r="B599"/>
      <c r="C599"/>
    </row>
    <row r="600" spans="1:3" x14ac:dyDescent="0.25">
      <c r="A600"/>
      <c r="B600"/>
      <c r="C600"/>
    </row>
    <row r="601" spans="1:3" x14ac:dyDescent="0.25">
      <c r="A601"/>
      <c r="B601"/>
      <c r="C601"/>
    </row>
    <row r="602" spans="1:3" x14ac:dyDescent="0.25">
      <c r="A602"/>
      <c r="B602"/>
      <c r="C602"/>
    </row>
    <row r="603" spans="1:3" x14ac:dyDescent="0.25">
      <c r="A603"/>
      <c r="B603"/>
      <c r="C603"/>
    </row>
    <row r="604" spans="1:3" x14ac:dyDescent="0.25">
      <c r="A604"/>
      <c r="B604"/>
      <c r="C604"/>
    </row>
    <row r="605" spans="1:3" x14ac:dyDescent="0.25">
      <c r="A605"/>
      <c r="B605"/>
      <c r="C605"/>
    </row>
    <row r="606" spans="1:3" x14ac:dyDescent="0.25">
      <c r="A606"/>
      <c r="B606"/>
      <c r="C606"/>
    </row>
    <row r="607" spans="1:3" x14ac:dyDescent="0.25">
      <c r="A607"/>
      <c r="B607"/>
      <c r="C607"/>
    </row>
    <row r="608" spans="1:3" x14ac:dyDescent="0.25">
      <c r="A608"/>
      <c r="B608"/>
      <c r="C608"/>
    </row>
    <row r="609" spans="1:3" x14ac:dyDescent="0.25">
      <c r="A609"/>
      <c r="B609"/>
      <c r="C609"/>
    </row>
    <row r="610" spans="1:3" x14ac:dyDescent="0.25">
      <c r="A610"/>
      <c r="B610"/>
      <c r="C610"/>
    </row>
    <row r="611" spans="1:3" x14ac:dyDescent="0.25">
      <c r="A611"/>
      <c r="B611"/>
      <c r="C611"/>
    </row>
    <row r="612" spans="1:3" x14ac:dyDescent="0.25">
      <c r="A612"/>
      <c r="B612"/>
      <c r="C612"/>
    </row>
    <row r="613" spans="1:3" x14ac:dyDescent="0.25">
      <c r="A613"/>
      <c r="B613"/>
      <c r="C613"/>
    </row>
    <row r="614" spans="1:3" x14ac:dyDescent="0.25">
      <c r="A614"/>
      <c r="B614"/>
      <c r="C614"/>
    </row>
    <row r="615" spans="1:3" x14ac:dyDescent="0.25">
      <c r="A615"/>
      <c r="B615"/>
      <c r="C615"/>
    </row>
    <row r="616" spans="1:3" x14ac:dyDescent="0.25">
      <c r="A616"/>
      <c r="B616"/>
      <c r="C616"/>
    </row>
    <row r="617" spans="1:3" x14ac:dyDescent="0.25">
      <c r="A617"/>
      <c r="B617"/>
      <c r="C617"/>
    </row>
    <row r="618" spans="1:3" x14ac:dyDescent="0.25">
      <c r="A618"/>
      <c r="B618"/>
      <c r="C618"/>
    </row>
    <row r="619" spans="1:3" x14ac:dyDescent="0.25">
      <c r="A619"/>
      <c r="B619"/>
      <c r="C619"/>
    </row>
    <row r="620" spans="1:3" x14ac:dyDescent="0.25">
      <c r="A620"/>
      <c r="B620"/>
      <c r="C620"/>
    </row>
    <row r="621" spans="1:3" x14ac:dyDescent="0.25">
      <c r="A621"/>
      <c r="B621"/>
      <c r="C621"/>
    </row>
    <row r="622" spans="1:3" x14ac:dyDescent="0.25">
      <c r="A622"/>
      <c r="B622"/>
      <c r="C622"/>
    </row>
    <row r="623" spans="1:3" x14ac:dyDescent="0.25">
      <c r="A623"/>
      <c r="B623"/>
      <c r="C623"/>
    </row>
    <row r="624" spans="1:3" x14ac:dyDescent="0.25">
      <c r="A624"/>
      <c r="B624"/>
      <c r="C624"/>
    </row>
    <row r="625" spans="1:3" x14ac:dyDescent="0.25">
      <c r="A625"/>
      <c r="B625"/>
      <c r="C625"/>
    </row>
    <row r="626" spans="1:3" x14ac:dyDescent="0.25">
      <c r="A626"/>
      <c r="B626"/>
      <c r="C626"/>
    </row>
    <row r="627" spans="1:3" x14ac:dyDescent="0.25">
      <c r="A627"/>
      <c r="B627"/>
      <c r="C627"/>
    </row>
    <row r="628" spans="1:3" x14ac:dyDescent="0.25">
      <c r="A628"/>
      <c r="B628"/>
      <c r="C628"/>
    </row>
    <row r="629" spans="1:3" x14ac:dyDescent="0.25">
      <c r="A629"/>
      <c r="B629"/>
      <c r="C629"/>
    </row>
    <row r="630" spans="1:3" x14ac:dyDescent="0.25">
      <c r="A630"/>
      <c r="B630"/>
      <c r="C630"/>
    </row>
    <row r="631" spans="1:3" x14ac:dyDescent="0.25">
      <c r="A631"/>
      <c r="B631"/>
      <c r="C631"/>
    </row>
    <row r="632" spans="1:3" x14ac:dyDescent="0.25">
      <c r="A632"/>
      <c r="B632"/>
      <c r="C632"/>
    </row>
    <row r="633" spans="1:3" x14ac:dyDescent="0.25">
      <c r="A633"/>
      <c r="B633"/>
      <c r="C633"/>
    </row>
    <row r="634" spans="1:3" x14ac:dyDescent="0.25">
      <c r="A634"/>
      <c r="B634"/>
      <c r="C634"/>
    </row>
    <row r="635" spans="1:3" x14ac:dyDescent="0.25">
      <c r="A635"/>
      <c r="B635"/>
      <c r="C635"/>
    </row>
    <row r="636" spans="1:3" x14ac:dyDescent="0.25">
      <c r="A636"/>
      <c r="B636"/>
      <c r="C636"/>
    </row>
    <row r="637" spans="1:3" x14ac:dyDescent="0.25">
      <c r="A637"/>
      <c r="B637"/>
      <c r="C637"/>
    </row>
    <row r="638" spans="1:3" x14ac:dyDescent="0.25">
      <c r="A638"/>
      <c r="B638"/>
      <c r="C638"/>
    </row>
    <row r="639" spans="1:3" x14ac:dyDescent="0.25">
      <c r="A639"/>
      <c r="B639"/>
      <c r="C639"/>
    </row>
    <row r="640" spans="1:3" x14ac:dyDescent="0.25">
      <c r="A640"/>
      <c r="B640"/>
      <c r="C640"/>
    </row>
    <row r="641" spans="1:3" x14ac:dyDescent="0.25">
      <c r="A641"/>
      <c r="B641"/>
      <c r="C641"/>
    </row>
    <row r="642" spans="1:3" x14ac:dyDescent="0.25">
      <c r="A642"/>
      <c r="B642"/>
      <c r="C642"/>
    </row>
    <row r="643" spans="1:3" x14ac:dyDescent="0.25">
      <c r="A643"/>
      <c r="B643"/>
      <c r="C643"/>
    </row>
    <row r="644" spans="1:3" x14ac:dyDescent="0.25">
      <c r="A644"/>
      <c r="B644"/>
      <c r="C644"/>
    </row>
    <row r="645" spans="1:3" x14ac:dyDescent="0.25">
      <c r="A645"/>
      <c r="B645"/>
      <c r="C645"/>
    </row>
    <row r="646" spans="1:3" x14ac:dyDescent="0.25">
      <c r="A646"/>
      <c r="B646"/>
      <c r="C646"/>
    </row>
    <row r="647" spans="1:3" x14ac:dyDescent="0.25">
      <c r="A647"/>
      <c r="B647"/>
      <c r="C647"/>
    </row>
    <row r="648" spans="1:3" x14ac:dyDescent="0.25">
      <c r="A648"/>
      <c r="B648"/>
      <c r="C648"/>
    </row>
    <row r="649" spans="1:3" x14ac:dyDescent="0.25">
      <c r="A649"/>
      <c r="B649"/>
      <c r="C649"/>
    </row>
    <row r="650" spans="1:3" x14ac:dyDescent="0.25">
      <c r="A650"/>
      <c r="B650"/>
      <c r="C650"/>
    </row>
    <row r="651" spans="1:3" x14ac:dyDescent="0.25">
      <c r="A651"/>
      <c r="B651"/>
      <c r="C651"/>
    </row>
    <row r="652" spans="1:3" x14ac:dyDescent="0.25">
      <c r="A652"/>
      <c r="B652"/>
      <c r="C652"/>
    </row>
    <row r="653" spans="1:3" x14ac:dyDescent="0.25">
      <c r="A653"/>
      <c r="B653"/>
      <c r="C653"/>
    </row>
    <row r="654" spans="1:3" x14ac:dyDescent="0.25">
      <c r="A654"/>
      <c r="B654"/>
      <c r="C654"/>
    </row>
    <row r="655" spans="1:3" x14ac:dyDescent="0.25">
      <c r="A655"/>
      <c r="B655"/>
      <c r="C655"/>
    </row>
    <row r="656" spans="1:3" x14ac:dyDescent="0.25">
      <c r="A656"/>
      <c r="B656"/>
      <c r="C656"/>
    </row>
    <row r="657" spans="1:3" x14ac:dyDescent="0.25">
      <c r="A657"/>
      <c r="B657"/>
      <c r="C657"/>
    </row>
    <row r="658" spans="1:3" x14ac:dyDescent="0.25">
      <c r="A658"/>
      <c r="B658"/>
      <c r="C658"/>
    </row>
    <row r="659" spans="1:3" x14ac:dyDescent="0.25">
      <c r="A659"/>
      <c r="B659"/>
      <c r="C659"/>
    </row>
    <row r="660" spans="1:3" x14ac:dyDescent="0.25">
      <c r="A660"/>
      <c r="B660"/>
      <c r="C660"/>
    </row>
    <row r="661" spans="1:3" x14ac:dyDescent="0.25">
      <c r="A661"/>
      <c r="B661"/>
      <c r="C661"/>
    </row>
    <row r="662" spans="1:3" x14ac:dyDescent="0.25">
      <c r="A662"/>
      <c r="B662"/>
      <c r="C662"/>
    </row>
    <row r="663" spans="1:3" x14ac:dyDescent="0.25">
      <c r="A663"/>
      <c r="B663"/>
      <c r="C663"/>
    </row>
    <row r="664" spans="1:3" x14ac:dyDescent="0.25">
      <c r="A664"/>
      <c r="B664"/>
      <c r="C664"/>
    </row>
    <row r="665" spans="1:3" x14ac:dyDescent="0.25">
      <c r="A665"/>
      <c r="B665"/>
      <c r="C665"/>
    </row>
    <row r="666" spans="1:3" x14ac:dyDescent="0.25">
      <c r="A666"/>
      <c r="B666"/>
      <c r="C666"/>
    </row>
    <row r="667" spans="1:3" x14ac:dyDescent="0.25">
      <c r="A667"/>
      <c r="B667"/>
      <c r="C667"/>
    </row>
    <row r="668" spans="1:3" x14ac:dyDescent="0.25">
      <c r="A668"/>
      <c r="B668"/>
      <c r="C668"/>
    </row>
    <row r="669" spans="1:3" x14ac:dyDescent="0.25">
      <c r="A669"/>
      <c r="B669"/>
      <c r="C669"/>
    </row>
    <row r="670" spans="1:3" x14ac:dyDescent="0.25">
      <c r="A670"/>
      <c r="B670"/>
      <c r="C670"/>
    </row>
    <row r="671" spans="1:3" x14ac:dyDescent="0.25">
      <c r="A671"/>
      <c r="B671"/>
      <c r="C671"/>
    </row>
    <row r="672" spans="1:3" x14ac:dyDescent="0.25">
      <c r="A672"/>
      <c r="B672"/>
      <c r="C672"/>
    </row>
    <row r="673" spans="1:3" x14ac:dyDescent="0.25">
      <c r="A673"/>
      <c r="B673"/>
      <c r="C673"/>
    </row>
    <row r="674" spans="1:3" x14ac:dyDescent="0.25">
      <c r="A674"/>
      <c r="B674"/>
      <c r="C674"/>
    </row>
    <row r="675" spans="1:3" x14ac:dyDescent="0.25">
      <c r="A675"/>
      <c r="B675"/>
      <c r="C675"/>
    </row>
    <row r="676" spans="1:3" x14ac:dyDescent="0.25">
      <c r="A676"/>
      <c r="B676"/>
      <c r="C676"/>
    </row>
    <row r="677" spans="1:3" x14ac:dyDescent="0.25">
      <c r="A677"/>
      <c r="B677"/>
      <c r="C677"/>
    </row>
    <row r="678" spans="1:3" x14ac:dyDescent="0.25">
      <c r="A678"/>
      <c r="B678"/>
      <c r="C678"/>
    </row>
    <row r="679" spans="1:3" x14ac:dyDescent="0.25">
      <c r="A679"/>
      <c r="B679"/>
      <c r="C679"/>
    </row>
    <row r="680" spans="1:3" x14ac:dyDescent="0.25">
      <c r="A680"/>
      <c r="B680"/>
      <c r="C680"/>
    </row>
    <row r="681" spans="1:3" x14ac:dyDescent="0.25">
      <c r="A681"/>
      <c r="B681"/>
      <c r="C681"/>
    </row>
    <row r="682" spans="1:3" x14ac:dyDescent="0.25">
      <c r="A682"/>
      <c r="B682"/>
      <c r="C682"/>
    </row>
    <row r="683" spans="1:3" x14ac:dyDescent="0.25">
      <c r="A683"/>
      <c r="B683"/>
      <c r="C683"/>
    </row>
    <row r="684" spans="1:3" x14ac:dyDescent="0.25">
      <c r="A684"/>
      <c r="B684"/>
      <c r="C684"/>
    </row>
    <row r="685" spans="1:3" x14ac:dyDescent="0.25">
      <c r="A685"/>
      <c r="B685"/>
      <c r="C685"/>
    </row>
    <row r="686" spans="1:3" x14ac:dyDescent="0.25">
      <c r="A686"/>
      <c r="B686"/>
      <c r="C686"/>
    </row>
    <row r="687" spans="1:3" x14ac:dyDescent="0.25">
      <c r="A687"/>
      <c r="B687"/>
      <c r="C687"/>
    </row>
    <row r="688" spans="1:3" x14ac:dyDescent="0.25">
      <c r="A688"/>
      <c r="B688"/>
      <c r="C688"/>
    </row>
    <row r="689" spans="1:3" x14ac:dyDescent="0.25">
      <c r="A689"/>
      <c r="B689"/>
      <c r="C689"/>
    </row>
    <row r="690" spans="1:3" x14ac:dyDescent="0.25">
      <c r="A690"/>
      <c r="B690"/>
      <c r="C690"/>
    </row>
    <row r="691" spans="1:3" x14ac:dyDescent="0.25">
      <c r="A691"/>
      <c r="B691"/>
      <c r="C691"/>
    </row>
    <row r="692" spans="1:3" x14ac:dyDescent="0.25">
      <c r="A692"/>
      <c r="B692"/>
      <c r="C692"/>
    </row>
    <row r="693" spans="1:3" x14ac:dyDescent="0.25">
      <c r="A693"/>
      <c r="B693"/>
      <c r="C693"/>
    </row>
    <row r="694" spans="1:3" x14ac:dyDescent="0.25">
      <c r="A694"/>
      <c r="B694"/>
      <c r="C694"/>
    </row>
    <row r="695" spans="1:3" x14ac:dyDescent="0.25">
      <c r="A695"/>
      <c r="B695"/>
      <c r="C695"/>
    </row>
    <row r="696" spans="1:3" x14ac:dyDescent="0.25">
      <c r="A696"/>
      <c r="B696"/>
      <c r="C696"/>
    </row>
    <row r="697" spans="1:3" x14ac:dyDescent="0.25">
      <c r="A697"/>
      <c r="B697"/>
      <c r="C697"/>
    </row>
    <row r="698" spans="1:3" x14ac:dyDescent="0.25">
      <c r="A698"/>
      <c r="B698"/>
      <c r="C698"/>
    </row>
    <row r="699" spans="1:3" x14ac:dyDescent="0.25">
      <c r="A699"/>
      <c r="B699"/>
      <c r="C699"/>
    </row>
    <row r="700" spans="1:3" x14ac:dyDescent="0.25">
      <c r="A700"/>
      <c r="B700"/>
      <c r="C700"/>
    </row>
    <row r="701" spans="1:3" x14ac:dyDescent="0.25">
      <c r="A701"/>
      <c r="B701"/>
      <c r="C701"/>
    </row>
    <row r="702" spans="1:3" x14ac:dyDescent="0.25">
      <c r="A702"/>
      <c r="B702"/>
      <c r="C702"/>
    </row>
    <row r="703" spans="1:3" x14ac:dyDescent="0.25">
      <c r="A703"/>
      <c r="B703"/>
      <c r="C703"/>
    </row>
    <row r="704" spans="1:3" x14ac:dyDescent="0.25">
      <c r="A704"/>
      <c r="B704"/>
      <c r="C704"/>
    </row>
    <row r="705" spans="1:3" x14ac:dyDescent="0.25">
      <c r="A705"/>
      <c r="B705"/>
      <c r="C705"/>
    </row>
    <row r="706" spans="1:3" x14ac:dyDescent="0.25">
      <c r="A706"/>
      <c r="B706"/>
      <c r="C706"/>
    </row>
    <row r="707" spans="1:3" x14ac:dyDescent="0.25">
      <c r="A707"/>
      <c r="B707"/>
      <c r="C707"/>
    </row>
    <row r="708" spans="1:3" x14ac:dyDescent="0.25">
      <c r="A708"/>
      <c r="B708"/>
      <c r="C708"/>
    </row>
    <row r="709" spans="1:3" x14ac:dyDescent="0.25">
      <c r="A709"/>
      <c r="B709"/>
      <c r="C709"/>
    </row>
    <row r="710" spans="1:3" x14ac:dyDescent="0.25">
      <c r="A710"/>
      <c r="B710"/>
      <c r="C710"/>
    </row>
    <row r="711" spans="1:3" x14ac:dyDescent="0.25">
      <c r="A711"/>
      <c r="B711"/>
      <c r="C711"/>
    </row>
    <row r="712" spans="1:3" x14ac:dyDescent="0.25">
      <c r="A712"/>
      <c r="B712"/>
      <c r="C712"/>
    </row>
    <row r="713" spans="1:3" x14ac:dyDescent="0.25">
      <c r="A713"/>
      <c r="B713"/>
      <c r="C713"/>
    </row>
    <row r="714" spans="1:3" x14ac:dyDescent="0.25">
      <c r="A714"/>
      <c r="B714"/>
      <c r="C714"/>
    </row>
    <row r="715" spans="1:3" x14ac:dyDescent="0.25">
      <c r="A715"/>
      <c r="B715"/>
      <c r="C715"/>
    </row>
    <row r="716" spans="1:3" x14ac:dyDescent="0.25">
      <c r="A716"/>
      <c r="B716"/>
      <c r="C716"/>
    </row>
    <row r="717" spans="1:3" x14ac:dyDescent="0.25">
      <c r="A717"/>
      <c r="B717"/>
      <c r="C717"/>
    </row>
    <row r="718" spans="1:3" x14ac:dyDescent="0.25">
      <c r="A718"/>
      <c r="B718"/>
      <c r="C718"/>
    </row>
    <row r="719" spans="1:3" x14ac:dyDescent="0.25">
      <c r="A719"/>
      <c r="B719"/>
      <c r="C719"/>
    </row>
    <row r="720" spans="1:3" x14ac:dyDescent="0.25">
      <c r="A720"/>
      <c r="B720"/>
      <c r="C720"/>
    </row>
    <row r="721" spans="1:3" x14ac:dyDescent="0.25">
      <c r="A721"/>
      <c r="B721"/>
      <c r="C721"/>
    </row>
    <row r="722" spans="1:3" x14ac:dyDescent="0.25">
      <c r="A722"/>
      <c r="B722"/>
      <c r="C722"/>
    </row>
    <row r="723" spans="1:3" x14ac:dyDescent="0.25">
      <c r="A723"/>
      <c r="B723"/>
      <c r="C723"/>
    </row>
    <row r="724" spans="1:3" x14ac:dyDescent="0.25">
      <c r="A724"/>
      <c r="B724"/>
      <c r="C724"/>
    </row>
    <row r="725" spans="1:3" x14ac:dyDescent="0.25">
      <c r="A725"/>
      <c r="B725"/>
      <c r="C725"/>
    </row>
    <row r="726" spans="1:3" x14ac:dyDescent="0.25">
      <c r="A726"/>
      <c r="B726"/>
      <c r="C726"/>
    </row>
    <row r="727" spans="1:3" x14ac:dyDescent="0.25">
      <c r="A727"/>
      <c r="B727"/>
      <c r="C727"/>
    </row>
    <row r="728" spans="1:3" x14ac:dyDescent="0.25">
      <c r="A728"/>
      <c r="B728"/>
      <c r="C728"/>
    </row>
    <row r="729" spans="1:3" x14ac:dyDescent="0.25">
      <c r="A729"/>
      <c r="B729"/>
      <c r="C729"/>
    </row>
    <row r="730" spans="1:3" x14ac:dyDescent="0.25">
      <c r="A730"/>
      <c r="B730"/>
      <c r="C730"/>
    </row>
    <row r="731" spans="1:3" x14ac:dyDescent="0.25">
      <c r="A731"/>
      <c r="B731"/>
      <c r="C731"/>
    </row>
    <row r="732" spans="1:3" x14ac:dyDescent="0.25">
      <c r="A732"/>
      <c r="B732"/>
      <c r="C732"/>
    </row>
    <row r="733" spans="1:3" x14ac:dyDescent="0.25">
      <c r="A733"/>
      <c r="B733"/>
      <c r="C733"/>
    </row>
    <row r="734" spans="1:3" x14ac:dyDescent="0.25">
      <c r="A734"/>
      <c r="B734"/>
      <c r="C734"/>
    </row>
    <row r="735" spans="1:3" x14ac:dyDescent="0.25">
      <c r="A735"/>
      <c r="B735"/>
      <c r="C735"/>
    </row>
    <row r="736" spans="1:3" x14ac:dyDescent="0.25">
      <c r="A736"/>
      <c r="B736"/>
      <c r="C736"/>
    </row>
    <row r="737" spans="1:3" x14ac:dyDescent="0.25">
      <c r="A737"/>
      <c r="B737"/>
      <c r="C737"/>
    </row>
    <row r="738" spans="1:3" x14ac:dyDescent="0.25">
      <c r="A738"/>
      <c r="B738"/>
      <c r="C738"/>
    </row>
    <row r="739" spans="1:3" x14ac:dyDescent="0.25">
      <c r="A739"/>
      <c r="B739"/>
      <c r="C739"/>
    </row>
    <row r="740" spans="1:3" x14ac:dyDescent="0.25">
      <c r="A740"/>
      <c r="B740"/>
      <c r="C740"/>
    </row>
    <row r="741" spans="1:3" x14ac:dyDescent="0.25">
      <c r="A741"/>
      <c r="B741"/>
      <c r="C741"/>
    </row>
    <row r="742" spans="1:3" x14ac:dyDescent="0.25">
      <c r="A742"/>
      <c r="B742"/>
      <c r="C742"/>
    </row>
    <row r="743" spans="1:3" x14ac:dyDescent="0.25">
      <c r="A743"/>
      <c r="B743"/>
      <c r="C743"/>
    </row>
    <row r="744" spans="1:3" x14ac:dyDescent="0.25">
      <c r="A744"/>
      <c r="B744"/>
      <c r="C744"/>
    </row>
    <row r="745" spans="1:3" x14ac:dyDescent="0.25">
      <c r="A745"/>
      <c r="B745"/>
      <c r="C745"/>
    </row>
    <row r="746" spans="1:3" x14ac:dyDescent="0.25">
      <c r="A746"/>
      <c r="B746"/>
      <c r="C746"/>
    </row>
    <row r="747" spans="1:3" x14ac:dyDescent="0.25">
      <c r="A747"/>
      <c r="B747"/>
      <c r="C747"/>
    </row>
    <row r="748" spans="1:3" x14ac:dyDescent="0.25">
      <c r="A748"/>
      <c r="B748"/>
      <c r="C748"/>
    </row>
    <row r="749" spans="1:3" x14ac:dyDescent="0.25">
      <c r="A749"/>
      <c r="B749"/>
      <c r="C749"/>
    </row>
    <row r="750" spans="1:3" x14ac:dyDescent="0.25">
      <c r="A750"/>
      <c r="B750"/>
      <c r="C750"/>
    </row>
    <row r="751" spans="1:3" x14ac:dyDescent="0.25">
      <c r="A751"/>
      <c r="B751"/>
      <c r="C751"/>
    </row>
    <row r="752" spans="1:3" x14ac:dyDescent="0.25">
      <c r="A752"/>
      <c r="B752"/>
      <c r="C752"/>
    </row>
    <row r="753" spans="1:3" x14ac:dyDescent="0.25">
      <c r="A753"/>
      <c r="B753"/>
      <c r="C753"/>
    </row>
    <row r="754" spans="1:3" x14ac:dyDescent="0.25">
      <c r="A754"/>
      <c r="B754"/>
      <c r="C754"/>
    </row>
    <row r="755" spans="1:3" x14ac:dyDescent="0.25">
      <c r="A755"/>
      <c r="B755"/>
      <c r="C755"/>
    </row>
    <row r="756" spans="1:3" x14ac:dyDescent="0.25">
      <c r="A756"/>
      <c r="B756"/>
      <c r="C756"/>
    </row>
    <row r="757" spans="1:3" x14ac:dyDescent="0.25">
      <c r="A757"/>
      <c r="B757"/>
      <c r="C757"/>
    </row>
    <row r="758" spans="1:3" x14ac:dyDescent="0.25">
      <c r="A758"/>
      <c r="B758"/>
      <c r="C758"/>
    </row>
    <row r="759" spans="1:3" x14ac:dyDescent="0.25">
      <c r="A759"/>
      <c r="B759"/>
      <c r="C759"/>
    </row>
    <row r="760" spans="1:3" x14ac:dyDescent="0.25">
      <c r="A760"/>
      <c r="B760"/>
      <c r="C760"/>
    </row>
    <row r="761" spans="1:3" x14ac:dyDescent="0.25">
      <c r="A761"/>
      <c r="B761"/>
      <c r="C761"/>
    </row>
    <row r="762" spans="1:3" x14ac:dyDescent="0.25">
      <c r="A762"/>
      <c r="B762"/>
      <c r="C762"/>
    </row>
    <row r="763" spans="1:3" x14ac:dyDescent="0.25">
      <c r="A763"/>
      <c r="B763"/>
      <c r="C763"/>
    </row>
    <row r="764" spans="1:3" x14ac:dyDescent="0.25">
      <c r="A764"/>
      <c r="B764"/>
      <c r="C764"/>
    </row>
    <row r="765" spans="1:3" x14ac:dyDescent="0.25">
      <c r="A765"/>
      <c r="B765"/>
      <c r="C765"/>
    </row>
    <row r="766" spans="1:3" x14ac:dyDescent="0.25">
      <c r="A766"/>
      <c r="B766"/>
      <c r="C766"/>
    </row>
    <row r="767" spans="1:3" x14ac:dyDescent="0.25">
      <c r="A767"/>
      <c r="B767"/>
      <c r="C767"/>
    </row>
    <row r="768" spans="1:3" x14ac:dyDescent="0.25">
      <c r="A768"/>
      <c r="B768"/>
      <c r="C768"/>
    </row>
    <row r="769" spans="1:3" x14ac:dyDescent="0.25">
      <c r="A769"/>
      <c r="B769"/>
      <c r="C769"/>
    </row>
    <row r="770" spans="1:3" x14ac:dyDescent="0.25">
      <c r="A770"/>
      <c r="B770"/>
      <c r="C770"/>
    </row>
    <row r="771" spans="1:3" x14ac:dyDescent="0.25">
      <c r="A771"/>
      <c r="B771"/>
      <c r="C771"/>
    </row>
    <row r="772" spans="1:3" x14ac:dyDescent="0.25">
      <c r="A772"/>
      <c r="B772"/>
      <c r="C772"/>
    </row>
    <row r="773" spans="1:3" x14ac:dyDescent="0.25">
      <c r="A773"/>
      <c r="B773"/>
      <c r="C773"/>
    </row>
    <row r="774" spans="1:3" x14ac:dyDescent="0.25">
      <c r="A774"/>
      <c r="B774"/>
      <c r="C774"/>
    </row>
    <row r="775" spans="1:3" x14ac:dyDescent="0.25">
      <c r="A775"/>
      <c r="B775"/>
      <c r="C775"/>
    </row>
    <row r="776" spans="1:3" x14ac:dyDescent="0.25">
      <c r="A776"/>
      <c r="B776"/>
      <c r="C776"/>
    </row>
    <row r="777" spans="1:3" x14ac:dyDescent="0.25">
      <c r="A777"/>
      <c r="B777"/>
      <c r="C777"/>
    </row>
    <row r="778" spans="1:3" x14ac:dyDescent="0.25">
      <c r="A778"/>
      <c r="B778"/>
      <c r="C778"/>
    </row>
    <row r="779" spans="1:3" x14ac:dyDescent="0.25">
      <c r="A779"/>
      <c r="B779"/>
      <c r="C779"/>
    </row>
    <row r="780" spans="1:3" x14ac:dyDescent="0.25">
      <c r="A780"/>
      <c r="B780"/>
      <c r="C780"/>
    </row>
    <row r="781" spans="1:3" x14ac:dyDescent="0.25">
      <c r="A781"/>
      <c r="B781"/>
      <c r="C781"/>
    </row>
    <row r="782" spans="1:3" x14ac:dyDescent="0.25">
      <c r="A782"/>
      <c r="B782"/>
      <c r="C782"/>
    </row>
    <row r="783" spans="1:3" x14ac:dyDescent="0.25">
      <c r="A783"/>
      <c r="B783"/>
      <c r="C783"/>
    </row>
    <row r="784" spans="1:3" x14ac:dyDescent="0.25">
      <c r="A784"/>
      <c r="B784"/>
      <c r="C784"/>
    </row>
    <row r="785" spans="1:3" x14ac:dyDescent="0.25">
      <c r="A785"/>
      <c r="B785"/>
      <c r="C785"/>
    </row>
    <row r="786" spans="1:3" x14ac:dyDescent="0.25">
      <c r="A786"/>
      <c r="B786"/>
      <c r="C786"/>
    </row>
    <row r="787" spans="1:3" x14ac:dyDescent="0.25">
      <c r="A787"/>
      <c r="B787"/>
      <c r="C787"/>
    </row>
    <row r="788" spans="1:3" x14ac:dyDescent="0.25">
      <c r="A788"/>
      <c r="B788"/>
      <c r="C788"/>
    </row>
    <row r="789" spans="1:3" x14ac:dyDescent="0.25">
      <c r="A789"/>
      <c r="B789"/>
      <c r="C789"/>
    </row>
    <row r="790" spans="1:3" x14ac:dyDescent="0.25">
      <c r="A790"/>
      <c r="B790"/>
      <c r="C790"/>
    </row>
    <row r="791" spans="1:3" x14ac:dyDescent="0.25">
      <c r="A791"/>
      <c r="B791"/>
      <c r="C791"/>
    </row>
    <row r="792" spans="1:3" x14ac:dyDescent="0.25">
      <c r="A792"/>
      <c r="B792"/>
      <c r="C792"/>
    </row>
    <row r="793" spans="1:3" x14ac:dyDescent="0.25">
      <c r="A793"/>
      <c r="B793"/>
      <c r="C793"/>
    </row>
    <row r="794" spans="1:3" x14ac:dyDescent="0.25">
      <c r="A794"/>
      <c r="B794"/>
      <c r="C794"/>
    </row>
    <row r="795" spans="1:3" x14ac:dyDescent="0.25">
      <c r="A795"/>
      <c r="B795"/>
      <c r="C795"/>
    </row>
    <row r="796" spans="1:3" x14ac:dyDescent="0.25">
      <c r="A796"/>
      <c r="B796"/>
      <c r="C796"/>
    </row>
    <row r="797" spans="1:3" x14ac:dyDescent="0.25">
      <c r="A797"/>
      <c r="B797"/>
      <c r="C797"/>
    </row>
    <row r="798" spans="1:3" x14ac:dyDescent="0.25">
      <c r="A798"/>
      <c r="B798"/>
      <c r="C798"/>
    </row>
    <row r="799" spans="1:3" x14ac:dyDescent="0.25">
      <c r="A799"/>
      <c r="B799"/>
      <c r="C799"/>
    </row>
    <row r="800" spans="1:3" x14ac:dyDescent="0.25">
      <c r="A800"/>
      <c r="B800"/>
      <c r="C800"/>
    </row>
    <row r="801" spans="1:3" x14ac:dyDescent="0.25">
      <c r="A801"/>
      <c r="B801"/>
      <c r="C801"/>
    </row>
    <row r="802" spans="1:3" x14ac:dyDescent="0.25">
      <c r="A802"/>
      <c r="B802"/>
      <c r="C802"/>
    </row>
    <row r="803" spans="1:3" x14ac:dyDescent="0.25">
      <c r="A803"/>
      <c r="B803"/>
      <c r="C803"/>
    </row>
    <row r="804" spans="1:3" x14ac:dyDescent="0.25">
      <c r="A804"/>
      <c r="B804"/>
      <c r="C804"/>
    </row>
    <row r="805" spans="1:3" x14ac:dyDescent="0.25">
      <c r="A805"/>
      <c r="B805"/>
      <c r="C805"/>
    </row>
    <row r="806" spans="1:3" x14ac:dyDescent="0.25">
      <c r="A806"/>
      <c r="B806"/>
      <c r="C806"/>
    </row>
    <row r="807" spans="1:3" x14ac:dyDescent="0.25">
      <c r="A807"/>
      <c r="B807"/>
      <c r="C807"/>
    </row>
    <row r="808" spans="1:3" x14ac:dyDescent="0.25">
      <c r="A808"/>
      <c r="B808"/>
      <c r="C808"/>
    </row>
    <row r="809" spans="1:3" x14ac:dyDescent="0.25">
      <c r="A809"/>
      <c r="B809"/>
      <c r="C809"/>
    </row>
    <row r="810" spans="1:3" x14ac:dyDescent="0.25">
      <c r="A810"/>
      <c r="B810"/>
      <c r="C810"/>
    </row>
    <row r="811" spans="1:3" x14ac:dyDescent="0.25">
      <c r="A811"/>
      <c r="B811"/>
      <c r="C811"/>
    </row>
    <row r="812" spans="1:3" x14ac:dyDescent="0.25">
      <c r="A812"/>
      <c r="B812"/>
      <c r="C812"/>
    </row>
    <row r="813" spans="1:3" x14ac:dyDescent="0.25">
      <c r="A813"/>
      <c r="B813"/>
      <c r="C813"/>
    </row>
    <row r="814" spans="1:3" x14ac:dyDescent="0.25">
      <c r="A814"/>
      <c r="B814"/>
      <c r="C814"/>
    </row>
    <row r="815" spans="1:3" x14ac:dyDescent="0.25">
      <c r="A815"/>
      <c r="B815"/>
      <c r="C815"/>
    </row>
    <row r="816" spans="1:3" x14ac:dyDescent="0.25">
      <c r="A816"/>
      <c r="B816"/>
      <c r="C816"/>
    </row>
    <row r="817" spans="1:3" x14ac:dyDescent="0.25">
      <c r="A817"/>
      <c r="B817"/>
      <c r="C817"/>
    </row>
    <row r="818" spans="1:3" x14ac:dyDescent="0.25">
      <c r="A818"/>
      <c r="B818"/>
      <c r="C818"/>
    </row>
    <row r="819" spans="1:3" x14ac:dyDescent="0.25">
      <c r="A819"/>
      <c r="B819"/>
      <c r="C819"/>
    </row>
    <row r="820" spans="1:3" x14ac:dyDescent="0.25">
      <c r="A820"/>
      <c r="B820"/>
      <c r="C820"/>
    </row>
    <row r="821" spans="1:3" x14ac:dyDescent="0.25">
      <c r="A821"/>
      <c r="B821"/>
      <c r="C821"/>
    </row>
    <row r="822" spans="1:3" x14ac:dyDescent="0.25">
      <c r="A822"/>
      <c r="B822"/>
      <c r="C822"/>
    </row>
    <row r="823" spans="1:3" x14ac:dyDescent="0.25">
      <c r="A823"/>
      <c r="B823"/>
      <c r="C823"/>
    </row>
    <row r="824" spans="1:3" x14ac:dyDescent="0.25">
      <c r="A824"/>
      <c r="B824"/>
      <c r="C824"/>
    </row>
    <row r="825" spans="1:3" x14ac:dyDescent="0.25">
      <c r="A825"/>
      <c r="B825"/>
      <c r="C825"/>
    </row>
    <row r="826" spans="1:3" x14ac:dyDescent="0.25">
      <c r="A826"/>
      <c r="B826"/>
      <c r="C826"/>
    </row>
    <row r="827" spans="1:3" x14ac:dyDescent="0.25">
      <c r="A827"/>
      <c r="B827"/>
      <c r="C827"/>
    </row>
    <row r="828" spans="1:3" x14ac:dyDescent="0.25">
      <c r="A828"/>
      <c r="B828"/>
      <c r="C828"/>
    </row>
    <row r="829" spans="1:3" x14ac:dyDescent="0.25">
      <c r="A829"/>
      <c r="B829"/>
      <c r="C829"/>
    </row>
    <row r="830" spans="1:3" x14ac:dyDescent="0.25">
      <c r="A830"/>
      <c r="B830"/>
      <c r="C830"/>
    </row>
    <row r="831" spans="1:3" x14ac:dyDescent="0.25">
      <c r="A831"/>
      <c r="B831"/>
      <c r="C831"/>
    </row>
    <row r="832" spans="1:3" x14ac:dyDescent="0.25">
      <c r="A832"/>
      <c r="B832"/>
      <c r="C832"/>
    </row>
    <row r="833" spans="1:3" x14ac:dyDescent="0.25">
      <c r="A833"/>
      <c r="B833"/>
      <c r="C833"/>
    </row>
    <row r="834" spans="1:3" x14ac:dyDescent="0.25">
      <c r="A834"/>
      <c r="B834"/>
      <c r="C834"/>
    </row>
    <row r="835" spans="1:3" x14ac:dyDescent="0.25">
      <c r="A835"/>
      <c r="B835"/>
      <c r="C835"/>
    </row>
    <row r="836" spans="1:3" x14ac:dyDescent="0.25">
      <c r="A836"/>
      <c r="B836"/>
      <c r="C836"/>
    </row>
    <row r="837" spans="1:3" x14ac:dyDescent="0.25">
      <c r="A837"/>
      <c r="B837"/>
      <c r="C837"/>
    </row>
    <row r="838" spans="1:3" x14ac:dyDescent="0.25">
      <c r="A838"/>
      <c r="B838"/>
      <c r="C838"/>
    </row>
    <row r="839" spans="1:3" x14ac:dyDescent="0.25">
      <c r="A839"/>
      <c r="B839"/>
      <c r="C839"/>
    </row>
    <row r="840" spans="1:3" x14ac:dyDescent="0.25">
      <c r="A840"/>
      <c r="B840"/>
      <c r="C840"/>
    </row>
    <row r="841" spans="1:3" x14ac:dyDescent="0.25">
      <c r="A841"/>
      <c r="B841"/>
      <c r="C841"/>
    </row>
    <row r="842" spans="1:3" x14ac:dyDescent="0.25">
      <c r="A842"/>
      <c r="B842"/>
      <c r="C842"/>
    </row>
    <row r="843" spans="1:3" x14ac:dyDescent="0.25">
      <c r="A843"/>
      <c r="B843"/>
      <c r="C843"/>
    </row>
    <row r="844" spans="1:3" x14ac:dyDescent="0.25">
      <c r="A844"/>
      <c r="B844"/>
      <c r="C844"/>
    </row>
    <row r="845" spans="1:3" x14ac:dyDescent="0.25">
      <c r="A845"/>
      <c r="B845"/>
      <c r="C845"/>
    </row>
    <row r="846" spans="1:3" x14ac:dyDescent="0.25">
      <c r="A846"/>
      <c r="B846"/>
      <c r="C846"/>
    </row>
    <row r="847" spans="1:3" x14ac:dyDescent="0.25">
      <c r="A847"/>
      <c r="B847"/>
      <c r="C847"/>
    </row>
    <row r="848" spans="1:3" x14ac:dyDescent="0.25">
      <c r="A848"/>
      <c r="B848"/>
      <c r="C848"/>
    </row>
    <row r="849" spans="1:3" x14ac:dyDescent="0.25">
      <c r="A849"/>
      <c r="B849"/>
      <c r="C849"/>
    </row>
    <row r="850" spans="1:3" x14ac:dyDescent="0.25">
      <c r="A850"/>
      <c r="B850"/>
      <c r="C850"/>
    </row>
    <row r="851" spans="1:3" x14ac:dyDescent="0.25">
      <c r="A851"/>
      <c r="B851"/>
      <c r="C851"/>
    </row>
    <row r="852" spans="1:3" x14ac:dyDescent="0.25">
      <c r="A852"/>
      <c r="B852"/>
      <c r="C852"/>
    </row>
    <row r="853" spans="1:3" x14ac:dyDescent="0.25">
      <c r="A853"/>
      <c r="B853"/>
      <c r="C853"/>
    </row>
    <row r="854" spans="1:3" x14ac:dyDescent="0.25">
      <c r="A854"/>
      <c r="B854"/>
      <c r="C854"/>
    </row>
    <row r="855" spans="1:3" x14ac:dyDescent="0.25">
      <c r="A855"/>
      <c r="B855"/>
      <c r="C855"/>
    </row>
    <row r="856" spans="1:3" x14ac:dyDescent="0.25">
      <c r="A856"/>
      <c r="B856"/>
      <c r="C856"/>
    </row>
    <row r="857" spans="1:3" x14ac:dyDescent="0.25">
      <c r="A857"/>
      <c r="B857"/>
      <c r="C857"/>
    </row>
    <row r="858" spans="1:3" x14ac:dyDescent="0.25">
      <c r="A858"/>
      <c r="B858"/>
      <c r="C858"/>
    </row>
    <row r="859" spans="1:3" x14ac:dyDescent="0.25">
      <c r="A859"/>
      <c r="B859"/>
      <c r="C859"/>
    </row>
    <row r="860" spans="1:3" x14ac:dyDescent="0.25">
      <c r="A860"/>
      <c r="B860"/>
      <c r="C860"/>
    </row>
    <row r="861" spans="1:3" x14ac:dyDescent="0.25">
      <c r="A861"/>
      <c r="B861"/>
      <c r="C861"/>
    </row>
    <row r="862" spans="1:3" x14ac:dyDescent="0.25">
      <c r="A862"/>
      <c r="B862"/>
      <c r="C862"/>
    </row>
    <row r="863" spans="1:3" x14ac:dyDescent="0.25">
      <c r="A863"/>
      <c r="B863"/>
      <c r="C863"/>
    </row>
    <row r="864" spans="1:3" x14ac:dyDescent="0.25">
      <c r="A864"/>
      <c r="B864"/>
      <c r="C864"/>
    </row>
    <row r="865" spans="1:3" x14ac:dyDescent="0.25">
      <c r="A865"/>
      <c r="B865"/>
      <c r="C865"/>
    </row>
    <row r="866" spans="1:3" x14ac:dyDescent="0.25">
      <c r="A866"/>
      <c r="B866"/>
      <c r="C866"/>
    </row>
    <row r="867" spans="1:3" x14ac:dyDescent="0.25">
      <c r="A867"/>
      <c r="B867"/>
      <c r="C867"/>
    </row>
    <row r="868" spans="1:3" x14ac:dyDescent="0.25">
      <c r="A868"/>
      <c r="B868"/>
      <c r="C868"/>
    </row>
    <row r="869" spans="1:3" x14ac:dyDescent="0.25">
      <c r="A869"/>
      <c r="B869"/>
      <c r="C869"/>
    </row>
    <row r="870" spans="1:3" x14ac:dyDescent="0.25">
      <c r="A870"/>
      <c r="B870"/>
      <c r="C870"/>
    </row>
    <row r="871" spans="1:3" x14ac:dyDescent="0.25">
      <c r="A871"/>
      <c r="B871"/>
      <c r="C871"/>
    </row>
    <row r="872" spans="1:3" x14ac:dyDescent="0.25">
      <c r="A872"/>
      <c r="B872"/>
      <c r="C872"/>
    </row>
    <row r="873" spans="1:3" x14ac:dyDescent="0.25">
      <c r="A873"/>
      <c r="B873"/>
      <c r="C873"/>
    </row>
    <row r="874" spans="1:3" x14ac:dyDescent="0.25">
      <c r="A874"/>
      <c r="B874"/>
      <c r="C874"/>
    </row>
    <row r="875" spans="1:3" x14ac:dyDescent="0.25">
      <c r="A875"/>
      <c r="B875"/>
      <c r="C875"/>
    </row>
    <row r="876" spans="1:3" x14ac:dyDescent="0.25">
      <c r="A876"/>
      <c r="B876"/>
      <c r="C876"/>
    </row>
    <row r="877" spans="1:3" x14ac:dyDescent="0.25">
      <c r="A877"/>
      <c r="B877"/>
      <c r="C877"/>
    </row>
    <row r="878" spans="1:3" x14ac:dyDescent="0.25">
      <c r="A878"/>
      <c r="B878"/>
      <c r="C878"/>
    </row>
    <row r="879" spans="1:3" x14ac:dyDescent="0.25">
      <c r="A879"/>
      <c r="B879"/>
      <c r="C879"/>
    </row>
    <row r="880" spans="1:3" x14ac:dyDescent="0.25">
      <c r="A880"/>
      <c r="B880"/>
      <c r="C880"/>
    </row>
    <row r="881" spans="1:3" x14ac:dyDescent="0.25">
      <c r="A881"/>
      <c r="B881"/>
      <c r="C881"/>
    </row>
    <row r="882" spans="1:3" x14ac:dyDescent="0.25">
      <c r="A882"/>
      <c r="B882"/>
      <c r="C882"/>
    </row>
    <row r="883" spans="1:3" x14ac:dyDescent="0.25">
      <c r="A883"/>
      <c r="B883"/>
      <c r="C883"/>
    </row>
    <row r="884" spans="1:3" x14ac:dyDescent="0.25">
      <c r="A884"/>
      <c r="B884"/>
      <c r="C884"/>
    </row>
    <row r="885" spans="1:3" x14ac:dyDescent="0.25">
      <c r="A885"/>
      <c r="B885"/>
      <c r="C885"/>
    </row>
    <row r="886" spans="1:3" x14ac:dyDescent="0.25">
      <c r="A886"/>
      <c r="B886"/>
      <c r="C886"/>
    </row>
    <row r="887" spans="1:3" x14ac:dyDescent="0.25">
      <c r="A887"/>
      <c r="B887"/>
      <c r="C887"/>
    </row>
    <row r="888" spans="1:3" x14ac:dyDescent="0.25">
      <c r="A888"/>
      <c r="B888"/>
      <c r="C888"/>
    </row>
    <row r="889" spans="1:3" x14ac:dyDescent="0.25">
      <c r="A889"/>
      <c r="B889"/>
      <c r="C889"/>
    </row>
    <row r="890" spans="1:3" x14ac:dyDescent="0.25">
      <c r="A890"/>
      <c r="B890"/>
      <c r="C890"/>
    </row>
    <row r="891" spans="1:3" x14ac:dyDescent="0.25">
      <c r="A891"/>
      <c r="B891"/>
      <c r="C891"/>
    </row>
    <row r="892" spans="1:3" x14ac:dyDescent="0.25">
      <c r="A892"/>
      <c r="B892"/>
      <c r="C892"/>
    </row>
    <row r="893" spans="1:3" x14ac:dyDescent="0.25">
      <c r="A893"/>
      <c r="B893"/>
      <c r="C893"/>
    </row>
    <row r="894" spans="1:3" x14ac:dyDescent="0.25">
      <c r="A894"/>
      <c r="B894"/>
      <c r="C894"/>
    </row>
    <row r="895" spans="1:3" x14ac:dyDescent="0.25">
      <c r="A895"/>
      <c r="B895"/>
      <c r="C895"/>
    </row>
    <row r="896" spans="1:3" x14ac:dyDescent="0.25">
      <c r="A896"/>
      <c r="B896"/>
      <c r="C896"/>
    </row>
    <row r="897" spans="1:3" x14ac:dyDescent="0.25">
      <c r="A897"/>
      <c r="B897"/>
      <c r="C897"/>
    </row>
    <row r="898" spans="1:3" x14ac:dyDescent="0.25">
      <c r="A898"/>
      <c r="B898"/>
      <c r="C898"/>
    </row>
    <row r="899" spans="1:3" x14ac:dyDescent="0.25">
      <c r="A899"/>
      <c r="B899"/>
      <c r="C899"/>
    </row>
    <row r="900" spans="1:3" x14ac:dyDescent="0.25">
      <c r="A900"/>
      <c r="B900"/>
      <c r="C900"/>
    </row>
    <row r="901" spans="1:3" x14ac:dyDescent="0.25">
      <c r="A901"/>
      <c r="B901"/>
      <c r="C901"/>
    </row>
    <row r="902" spans="1:3" x14ac:dyDescent="0.25">
      <c r="A902"/>
      <c r="B902"/>
      <c r="C902"/>
    </row>
    <row r="903" spans="1:3" x14ac:dyDescent="0.25">
      <c r="A903"/>
      <c r="B903"/>
      <c r="C903"/>
    </row>
    <row r="904" spans="1:3" x14ac:dyDescent="0.25">
      <c r="A904"/>
      <c r="B904"/>
      <c r="C904"/>
    </row>
    <row r="905" spans="1:3" x14ac:dyDescent="0.25">
      <c r="A905"/>
      <c r="B905"/>
      <c r="C905"/>
    </row>
    <row r="906" spans="1:3" x14ac:dyDescent="0.25">
      <c r="A906"/>
      <c r="B906"/>
      <c r="C906"/>
    </row>
    <row r="907" spans="1:3" x14ac:dyDescent="0.25">
      <c r="A907"/>
      <c r="B907"/>
      <c r="C907"/>
    </row>
    <row r="908" spans="1:3" x14ac:dyDescent="0.25">
      <c r="A908"/>
      <c r="B908"/>
      <c r="C908"/>
    </row>
    <row r="909" spans="1:3" x14ac:dyDescent="0.25">
      <c r="A909"/>
      <c r="B909"/>
      <c r="C909"/>
    </row>
    <row r="910" spans="1:3" x14ac:dyDescent="0.25">
      <c r="A910"/>
      <c r="B910"/>
      <c r="C910"/>
    </row>
    <row r="911" spans="1:3" x14ac:dyDescent="0.25">
      <c r="A911"/>
      <c r="B911"/>
      <c r="C911"/>
    </row>
    <row r="912" spans="1:3" x14ac:dyDescent="0.25">
      <c r="A912"/>
      <c r="B912"/>
      <c r="C912"/>
    </row>
    <row r="913" spans="1:3" x14ac:dyDescent="0.25">
      <c r="A913"/>
      <c r="B913"/>
      <c r="C913"/>
    </row>
    <row r="914" spans="1:3" x14ac:dyDescent="0.25">
      <c r="A914"/>
      <c r="B914"/>
      <c r="C914"/>
    </row>
    <row r="915" spans="1:3" x14ac:dyDescent="0.25">
      <c r="A915"/>
      <c r="B915"/>
      <c r="C915"/>
    </row>
    <row r="916" spans="1:3" x14ac:dyDescent="0.25">
      <c r="A916"/>
      <c r="B916"/>
      <c r="C916"/>
    </row>
    <row r="917" spans="1:3" x14ac:dyDescent="0.25">
      <c r="A917"/>
      <c r="B917"/>
      <c r="C917"/>
    </row>
    <row r="918" spans="1:3" x14ac:dyDescent="0.25">
      <c r="A918"/>
      <c r="B918"/>
      <c r="C918"/>
    </row>
    <row r="919" spans="1:3" x14ac:dyDescent="0.25">
      <c r="A919"/>
      <c r="B919"/>
      <c r="C919"/>
    </row>
    <row r="920" spans="1:3" x14ac:dyDescent="0.25">
      <c r="A920"/>
      <c r="B920"/>
      <c r="C920"/>
    </row>
    <row r="921" spans="1:3" x14ac:dyDescent="0.25">
      <c r="A921"/>
      <c r="B921"/>
      <c r="C921"/>
    </row>
    <row r="922" spans="1:3" x14ac:dyDescent="0.25">
      <c r="A922"/>
      <c r="B922"/>
      <c r="C922"/>
    </row>
    <row r="923" spans="1:3" x14ac:dyDescent="0.25">
      <c r="A923"/>
      <c r="B923"/>
      <c r="C923"/>
    </row>
    <row r="924" spans="1:3" x14ac:dyDescent="0.25">
      <c r="A924"/>
      <c r="B924"/>
      <c r="C924"/>
    </row>
    <row r="925" spans="1:3" x14ac:dyDescent="0.25">
      <c r="A925"/>
      <c r="B925"/>
      <c r="C925"/>
    </row>
    <row r="926" spans="1:3" x14ac:dyDescent="0.25">
      <c r="A926"/>
      <c r="B926"/>
      <c r="C926"/>
    </row>
    <row r="927" spans="1:3" x14ac:dyDescent="0.25">
      <c r="A927"/>
      <c r="B927"/>
      <c r="C927"/>
    </row>
    <row r="928" spans="1:3" x14ac:dyDescent="0.25">
      <c r="A928"/>
      <c r="B928"/>
      <c r="C928"/>
    </row>
    <row r="929" spans="1:3" x14ac:dyDescent="0.25">
      <c r="A929"/>
      <c r="B929"/>
      <c r="C929"/>
    </row>
    <row r="930" spans="1:3" x14ac:dyDescent="0.25">
      <c r="A930"/>
      <c r="B930"/>
      <c r="C930"/>
    </row>
    <row r="931" spans="1:3" x14ac:dyDescent="0.25">
      <c r="A931"/>
      <c r="B931"/>
      <c r="C931"/>
    </row>
    <row r="932" spans="1:3" x14ac:dyDescent="0.25">
      <c r="A932"/>
      <c r="B932"/>
      <c r="C932"/>
    </row>
    <row r="933" spans="1:3" x14ac:dyDescent="0.25">
      <c r="A933"/>
      <c r="B933"/>
      <c r="C933"/>
    </row>
    <row r="934" spans="1:3" x14ac:dyDescent="0.25">
      <c r="A934"/>
      <c r="B934"/>
      <c r="C934"/>
    </row>
    <row r="935" spans="1:3" x14ac:dyDescent="0.25">
      <c r="A935"/>
      <c r="B935"/>
      <c r="C935"/>
    </row>
    <row r="936" spans="1:3" x14ac:dyDescent="0.25">
      <c r="A936"/>
      <c r="B936"/>
      <c r="C936"/>
    </row>
    <row r="937" spans="1:3" x14ac:dyDescent="0.25">
      <c r="A937"/>
      <c r="B937"/>
      <c r="C937"/>
    </row>
    <row r="938" spans="1:3" x14ac:dyDescent="0.25">
      <c r="A938"/>
      <c r="B938"/>
      <c r="C938"/>
    </row>
    <row r="939" spans="1:3" x14ac:dyDescent="0.25">
      <c r="A939"/>
      <c r="B939"/>
      <c r="C939"/>
    </row>
    <row r="940" spans="1:3" x14ac:dyDescent="0.25">
      <c r="A940"/>
      <c r="B940"/>
      <c r="C940"/>
    </row>
    <row r="941" spans="1:3" x14ac:dyDescent="0.25">
      <c r="A941"/>
      <c r="B941"/>
      <c r="C941"/>
    </row>
    <row r="942" spans="1:3" x14ac:dyDescent="0.25">
      <c r="A942"/>
      <c r="B942"/>
      <c r="C942"/>
    </row>
    <row r="943" spans="1:3" x14ac:dyDescent="0.25">
      <c r="A943"/>
      <c r="B943"/>
      <c r="C943"/>
    </row>
    <row r="944" spans="1:3" x14ac:dyDescent="0.25">
      <c r="A944"/>
      <c r="B944"/>
      <c r="C944"/>
    </row>
    <row r="945" spans="1:3" x14ac:dyDescent="0.25">
      <c r="A945"/>
      <c r="B945"/>
      <c r="C945"/>
    </row>
    <row r="946" spans="1:3" x14ac:dyDescent="0.25">
      <c r="A946"/>
      <c r="B946"/>
      <c r="C946"/>
    </row>
    <row r="947" spans="1:3" x14ac:dyDescent="0.25">
      <c r="A947"/>
      <c r="B947"/>
      <c r="C947"/>
    </row>
    <row r="948" spans="1:3" x14ac:dyDescent="0.25">
      <c r="A948"/>
      <c r="B948"/>
      <c r="C948"/>
    </row>
    <row r="949" spans="1:3" x14ac:dyDescent="0.25">
      <c r="A949"/>
      <c r="B949"/>
      <c r="C949"/>
    </row>
    <row r="950" spans="1:3" x14ac:dyDescent="0.25">
      <c r="A950"/>
      <c r="B950"/>
      <c r="C950"/>
    </row>
    <row r="951" spans="1:3" x14ac:dyDescent="0.25">
      <c r="A951"/>
      <c r="B951"/>
      <c r="C951"/>
    </row>
    <row r="952" spans="1:3" x14ac:dyDescent="0.25">
      <c r="A952"/>
      <c r="B952"/>
      <c r="C952"/>
    </row>
    <row r="953" spans="1:3" x14ac:dyDescent="0.25">
      <c r="A953"/>
      <c r="B953"/>
      <c r="C953"/>
    </row>
    <row r="954" spans="1:3" x14ac:dyDescent="0.25">
      <c r="A954"/>
      <c r="B954"/>
      <c r="C954"/>
    </row>
    <row r="955" spans="1:3" x14ac:dyDescent="0.25">
      <c r="A955"/>
      <c r="B955"/>
      <c r="C955"/>
    </row>
    <row r="956" spans="1:3" x14ac:dyDescent="0.25">
      <c r="A956"/>
      <c r="B956"/>
      <c r="C956"/>
    </row>
    <row r="957" spans="1:3" x14ac:dyDescent="0.25">
      <c r="A957"/>
      <c r="B957"/>
      <c r="C957"/>
    </row>
    <row r="958" spans="1:3" x14ac:dyDescent="0.25">
      <c r="A958"/>
      <c r="B958"/>
      <c r="C958"/>
    </row>
    <row r="959" spans="1:3" x14ac:dyDescent="0.25">
      <c r="A959"/>
      <c r="B959"/>
      <c r="C959"/>
    </row>
    <row r="960" spans="1:3" x14ac:dyDescent="0.25">
      <c r="A960"/>
      <c r="B960"/>
      <c r="C960"/>
    </row>
    <row r="961" spans="1:3" x14ac:dyDescent="0.25">
      <c r="A961"/>
      <c r="B961"/>
      <c r="C961"/>
    </row>
    <row r="962" spans="1:3" x14ac:dyDescent="0.25">
      <c r="A962"/>
      <c r="B962"/>
      <c r="C962"/>
    </row>
    <row r="963" spans="1:3" x14ac:dyDescent="0.25">
      <c r="A963"/>
      <c r="B963"/>
      <c r="C963"/>
    </row>
    <row r="964" spans="1:3" x14ac:dyDescent="0.25">
      <c r="A964"/>
      <c r="B964"/>
      <c r="C964"/>
    </row>
    <row r="965" spans="1:3" x14ac:dyDescent="0.25">
      <c r="A965"/>
      <c r="B965"/>
      <c r="C965"/>
    </row>
    <row r="966" spans="1:3" x14ac:dyDescent="0.25">
      <c r="A966"/>
      <c r="B966"/>
      <c r="C966"/>
    </row>
    <row r="967" spans="1:3" x14ac:dyDescent="0.25">
      <c r="A967"/>
      <c r="B967"/>
      <c r="C967"/>
    </row>
    <row r="968" spans="1:3" x14ac:dyDescent="0.25">
      <c r="A968"/>
      <c r="B968"/>
      <c r="C968"/>
    </row>
    <row r="969" spans="1:3" x14ac:dyDescent="0.25">
      <c r="A969"/>
      <c r="B969"/>
      <c r="C969"/>
    </row>
    <row r="970" spans="1:3" x14ac:dyDescent="0.25">
      <c r="A970"/>
      <c r="B970"/>
      <c r="C970"/>
    </row>
    <row r="971" spans="1:3" x14ac:dyDescent="0.25">
      <c r="A971"/>
      <c r="B971"/>
      <c r="C971"/>
    </row>
    <row r="972" spans="1:3" x14ac:dyDescent="0.25">
      <c r="A972"/>
      <c r="B972"/>
      <c r="C972"/>
    </row>
    <row r="973" spans="1:3" x14ac:dyDescent="0.25">
      <c r="A973"/>
      <c r="B973"/>
      <c r="C973"/>
    </row>
    <row r="974" spans="1:3" x14ac:dyDescent="0.25">
      <c r="A974"/>
      <c r="B974"/>
      <c r="C974"/>
    </row>
    <row r="975" spans="1:3" x14ac:dyDescent="0.25">
      <c r="A975"/>
      <c r="B975"/>
      <c r="C975"/>
    </row>
    <row r="976" spans="1:3" x14ac:dyDescent="0.25">
      <c r="A976"/>
      <c r="B976"/>
      <c r="C976"/>
    </row>
    <row r="977" spans="1:3" x14ac:dyDescent="0.25">
      <c r="A977"/>
      <c r="B977"/>
      <c r="C977"/>
    </row>
    <row r="978" spans="1:3" x14ac:dyDescent="0.25">
      <c r="A978"/>
      <c r="B978"/>
      <c r="C978"/>
    </row>
    <row r="979" spans="1:3" x14ac:dyDescent="0.25">
      <c r="A979"/>
      <c r="B979"/>
      <c r="C979"/>
    </row>
    <row r="980" spans="1:3" x14ac:dyDescent="0.25">
      <c r="A980"/>
      <c r="B980"/>
      <c r="C980"/>
    </row>
    <row r="981" spans="1:3" x14ac:dyDescent="0.25">
      <c r="A981"/>
      <c r="B981"/>
      <c r="C981"/>
    </row>
    <row r="982" spans="1:3" x14ac:dyDescent="0.25">
      <c r="A982"/>
      <c r="B982"/>
      <c r="C982"/>
    </row>
    <row r="983" spans="1:3" x14ac:dyDescent="0.25">
      <c r="A983"/>
      <c r="B983"/>
      <c r="C983"/>
    </row>
    <row r="984" spans="1:3" x14ac:dyDescent="0.25">
      <c r="A984"/>
      <c r="B984"/>
      <c r="C984"/>
    </row>
    <row r="985" spans="1:3" x14ac:dyDescent="0.25">
      <c r="A985"/>
      <c r="B985"/>
      <c r="C985"/>
    </row>
    <row r="986" spans="1:3" x14ac:dyDescent="0.25">
      <c r="A986"/>
      <c r="B986"/>
      <c r="C986"/>
    </row>
    <row r="987" spans="1:3" x14ac:dyDescent="0.25">
      <c r="A987"/>
      <c r="B987"/>
      <c r="C987"/>
    </row>
    <row r="988" spans="1:3" x14ac:dyDescent="0.25">
      <c r="A988"/>
      <c r="B988"/>
      <c r="C988"/>
    </row>
    <row r="989" spans="1:3" x14ac:dyDescent="0.25">
      <c r="A989"/>
      <c r="B989"/>
      <c r="C989"/>
    </row>
    <row r="990" spans="1:3" x14ac:dyDescent="0.25">
      <c r="A990"/>
      <c r="B990"/>
      <c r="C990"/>
    </row>
    <row r="991" spans="1:3" x14ac:dyDescent="0.25">
      <c r="A991"/>
      <c r="B991"/>
      <c r="C991"/>
    </row>
    <row r="992" spans="1:3" x14ac:dyDescent="0.25">
      <c r="A992"/>
      <c r="B992"/>
      <c r="C992"/>
    </row>
    <row r="993" spans="1:3" x14ac:dyDescent="0.25">
      <c r="A993"/>
      <c r="B993"/>
      <c r="C993"/>
    </row>
    <row r="994" spans="1:3" x14ac:dyDescent="0.25">
      <c r="A994"/>
      <c r="B994"/>
      <c r="C994"/>
    </row>
    <row r="995" spans="1:3" x14ac:dyDescent="0.25">
      <c r="A995"/>
      <c r="B995"/>
      <c r="C995"/>
    </row>
    <row r="996" spans="1:3" x14ac:dyDescent="0.25">
      <c r="A996"/>
      <c r="B996"/>
      <c r="C996"/>
    </row>
    <row r="997" spans="1:3" x14ac:dyDescent="0.25">
      <c r="A997"/>
      <c r="B997"/>
      <c r="C997"/>
    </row>
    <row r="998" spans="1:3" x14ac:dyDescent="0.25">
      <c r="A998"/>
      <c r="B998"/>
      <c r="C998"/>
    </row>
    <row r="999" spans="1:3" x14ac:dyDescent="0.25">
      <c r="A999"/>
      <c r="B999"/>
      <c r="C999"/>
    </row>
    <row r="1000" spans="1:3" x14ac:dyDescent="0.25">
      <c r="A1000"/>
      <c r="B1000"/>
      <c r="C1000"/>
    </row>
    <row r="1001" spans="1:3" x14ac:dyDescent="0.25">
      <c r="A1001"/>
      <c r="B1001"/>
      <c r="C1001"/>
    </row>
    <row r="1002" spans="1:3" x14ac:dyDescent="0.25">
      <c r="A1002"/>
      <c r="B1002"/>
      <c r="C1002"/>
    </row>
    <row r="1003" spans="1:3" x14ac:dyDescent="0.25">
      <c r="A1003"/>
      <c r="B1003"/>
      <c r="C1003"/>
    </row>
    <row r="1004" spans="1:3" x14ac:dyDescent="0.25">
      <c r="A1004"/>
      <c r="B1004"/>
      <c r="C1004"/>
    </row>
    <row r="1005" spans="1:3" x14ac:dyDescent="0.25">
      <c r="A1005"/>
      <c r="B1005"/>
      <c r="C1005"/>
    </row>
    <row r="1006" spans="1:3" x14ac:dyDescent="0.25">
      <c r="A1006"/>
      <c r="B1006"/>
      <c r="C1006"/>
    </row>
    <row r="1007" spans="1:3" x14ac:dyDescent="0.25">
      <c r="A1007"/>
      <c r="B1007"/>
      <c r="C1007"/>
    </row>
    <row r="1008" spans="1:3" x14ac:dyDescent="0.25">
      <c r="A1008"/>
      <c r="B1008"/>
      <c r="C1008"/>
    </row>
    <row r="1009" spans="1:3" x14ac:dyDescent="0.25">
      <c r="A1009"/>
      <c r="B1009"/>
      <c r="C1009"/>
    </row>
    <row r="1010" spans="1:3" x14ac:dyDescent="0.25">
      <c r="A1010"/>
      <c r="B1010"/>
      <c r="C1010"/>
    </row>
    <row r="1011" spans="1:3" x14ac:dyDescent="0.25">
      <c r="A1011"/>
      <c r="B1011"/>
      <c r="C1011"/>
    </row>
    <row r="1012" spans="1:3" x14ac:dyDescent="0.25">
      <c r="A1012"/>
      <c r="B1012"/>
      <c r="C1012"/>
    </row>
    <row r="1013" spans="1:3" x14ac:dyDescent="0.25">
      <c r="A1013"/>
      <c r="B1013"/>
      <c r="C1013"/>
    </row>
    <row r="1014" spans="1:3" x14ac:dyDescent="0.25">
      <c r="A1014"/>
      <c r="B1014"/>
      <c r="C1014"/>
    </row>
    <row r="1015" spans="1:3" x14ac:dyDescent="0.25">
      <c r="A1015"/>
      <c r="B1015"/>
      <c r="C1015"/>
    </row>
    <row r="1016" spans="1:3" x14ac:dyDescent="0.25">
      <c r="A1016"/>
      <c r="B1016"/>
      <c r="C1016"/>
    </row>
    <row r="1017" spans="1:3" x14ac:dyDescent="0.25">
      <c r="A1017"/>
      <c r="B1017"/>
      <c r="C1017"/>
    </row>
    <row r="1018" spans="1:3" x14ac:dyDescent="0.25">
      <c r="A1018"/>
      <c r="B1018"/>
      <c r="C1018"/>
    </row>
    <row r="1019" spans="1:3" x14ac:dyDescent="0.25">
      <c r="A1019"/>
      <c r="B1019"/>
      <c r="C1019"/>
    </row>
    <row r="1020" spans="1:3" x14ac:dyDescent="0.25">
      <c r="A1020"/>
      <c r="B1020"/>
      <c r="C1020"/>
    </row>
    <row r="1021" spans="1:3" x14ac:dyDescent="0.25">
      <c r="A1021"/>
      <c r="B1021"/>
      <c r="C1021"/>
    </row>
    <row r="1022" spans="1:3" x14ac:dyDescent="0.25">
      <c r="A1022"/>
      <c r="B1022"/>
      <c r="C1022"/>
    </row>
    <row r="1023" spans="1:3" x14ac:dyDescent="0.25">
      <c r="A1023"/>
      <c r="B1023"/>
      <c r="C1023"/>
    </row>
    <row r="1024" spans="1:3" x14ac:dyDescent="0.25">
      <c r="A1024"/>
      <c r="B1024"/>
      <c r="C1024"/>
    </row>
    <row r="1025" spans="1:3" x14ac:dyDescent="0.25">
      <c r="A1025"/>
      <c r="B1025"/>
      <c r="C1025"/>
    </row>
    <row r="1026" spans="1:3" x14ac:dyDescent="0.25">
      <c r="A1026"/>
      <c r="B1026"/>
      <c r="C1026"/>
    </row>
    <row r="1027" spans="1:3" x14ac:dyDescent="0.25">
      <c r="A1027"/>
      <c r="B1027"/>
      <c r="C1027"/>
    </row>
    <row r="1028" spans="1:3" x14ac:dyDescent="0.25">
      <c r="A1028"/>
      <c r="B1028"/>
      <c r="C1028"/>
    </row>
    <row r="1029" spans="1:3" x14ac:dyDescent="0.25">
      <c r="A1029"/>
      <c r="B1029"/>
      <c r="C1029"/>
    </row>
    <row r="1030" spans="1:3" x14ac:dyDescent="0.25">
      <c r="A1030"/>
      <c r="B1030"/>
      <c r="C1030"/>
    </row>
    <row r="1031" spans="1:3" x14ac:dyDescent="0.25">
      <c r="A1031"/>
      <c r="B1031"/>
      <c r="C1031"/>
    </row>
    <row r="1032" spans="1:3" x14ac:dyDescent="0.25">
      <c r="A1032"/>
      <c r="B1032"/>
      <c r="C1032"/>
    </row>
    <row r="1033" spans="1:3" x14ac:dyDescent="0.25">
      <c r="A1033"/>
      <c r="B1033"/>
      <c r="C1033"/>
    </row>
    <row r="1034" spans="1:3" x14ac:dyDescent="0.25">
      <c r="A1034"/>
      <c r="B1034"/>
      <c r="C1034"/>
    </row>
    <row r="1035" spans="1:3" x14ac:dyDescent="0.25">
      <c r="A1035"/>
      <c r="B1035"/>
      <c r="C1035"/>
    </row>
    <row r="1036" spans="1:3" x14ac:dyDescent="0.25">
      <c r="A1036"/>
      <c r="B1036"/>
      <c r="C1036"/>
    </row>
    <row r="1037" spans="1:3" x14ac:dyDescent="0.25">
      <c r="A1037"/>
      <c r="B1037"/>
      <c r="C1037"/>
    </row>
    <row r="1038" spans="1:3" x14ac:dyDescent="0.25">
      <c r="A1038"/>
      <c r="B1038"/>
      <c r="C1038"/>
    </row>
    <row r="1039" spans="1:3" x14ac:dyDescent="0.25">
      <c r="A1039"/>
      <c r="B1039"/>
      <c r="C1039"/>
    </row>
    <row r="1040" spans="1:3" x14ac:dyDescent="0.25">
      <c r="A1040"/>
      <c r="B1040"/>
      <c r="C1040"/>
    </row>
    <row r="1041" spans="1:3" x14ac:dyDescent="0.25">
      <c r="A1041"/>
      <c r="B1041"/>
      <c r="C1041"/>
    </row>
    <row r="1042" spans="1:3" x14ac:dyDescent="0.25">
      <c r="A1042"/>
      <c r="B1042"/>
      <c r="C1042"/>
    </row>
    <row r="1043" spans="1:3" x14ac:dyDescent="0.25">
      <c r="A1043"/>
      <c r="B1043"/>
      <c r="C1043"/>
    </row>
    <row r="1044" spans="1:3" x14ac:dyDescent="0.25">
      <c r="A1044"/>
      <c r="B1044"/>
      <c r="C1044"/>
    </row>
    <row r="1045" spans="1:3" x14ac:dyDescent="0.25">
      <c r="A1045"/>
      <c r="B1045"/>
      <c r="C1045"/>
    </row>
    <row r="1046" spans="1:3" x14ac:dyDescent="0.25">
      <c r="A1046"/>
      <c r="B1046"/>
      <c r="C1046"/>
    </row>
    <row r="1047" spans="1:3" x14ac:dyDescent="0.25">
      <c r="A1047"/>
      <c r="B1047"/>
      <c r="C1047"/>
    </row>
    <row r="1048" spans="1:3" x14ac:dyDescent="0.25">
      <c r="A1048"/>
      <c r="B1048"/>
      <c r="C1048"/>
    </row>
    <row r="1049" spans="1:3" x14ac:dyDescent="0.25">
      <c r="A1049"/>
      <c r="B1049"/>
      <c r="C1049"/>
    </row>
    <row r="1050" spans="1:3" x14ac:dyDescent="0.25">
      <c r="A1050"/>
      <c r="B1050"/>
      <c r="C1050"/>
    </row>
    <row r="1051" spans="1:3" x14ac:dyDescent="0.25">
      <c r="A1051"/>
      <c r="B1051"/>
      <c r="C1051"/>
    </row>
    <row r="1052" spans="1:3" x14ac:dyDescent="0.25">
      <c r="A1052"/>
      <c r="B1052"/>
      <c r="C1052"/>
    </row>
    <row r="1053" spans="1:3" x14ac:dyDescent="0.25">
      <c r="A1053"/>
      <c r="B1053"/>
      <c r="C1053"/>
    </row>
    <row r="1054" spans="1:3" x14ac:dyDescent="0.25">
      <c r="A1054"/>
      <c r="B1054"/>
      <c r="C1054"/>
    </row>
    <row r="1055" spans="1:3" x14ac:dyDescent="0.25">
      <c r="A1055"/>
      <c r="B1055"/>
      <c r="C1055"/>
    </row>
    <row r="1056" spans="1:3" x14ac:dyDescent="0.25">
      <c r="A1056"/>
      <c r="B1056"/>
      <c r="C1056"/>
    </row>
    <row r="1057" spans="1:3" x14ac:dyDescent="0.25">
      <c r="A1057"/>
      <c r="B1057"/>
      <c r="C1057"/>
    </row>
    <row r="1058" spans="1:3" x14ac:dyDescent="0.25">
      <c r="A1058"/>
      <c r="B1058"/>
      <c r="C1058"/>
    </row>
    <row r="1059" spans="1:3" x14ac:dyDescent="0.25">
      <c r="A1059"/>
      <c r="B1059"/>
      <c r="C1059"/>
    </row>
    <row r="1060" spans="1:3" x14ac:dyDescent="0.25">
      <c r="A1060"/>
      <c r="B1060"/>
      <c r="C1060"/>
    </row>
    <row r="1061" spans="1:3" x14ac:dyDescent="0.25">
      <c r="A1061"/>
      <c r="B1061"/>
      <c r="C1061"/>
    </row>
    <row r="1062" spans="1:3" x14ac:dyDescent="0.25">
      <c r="A1062"/>
      <c r="B1062"/>
      <c r="C1062"/>
    </row>
    <row r="1063" spans="1:3" x14ac:dyDescent="0.25">
      <c r="A1063"/>
      <c r="B1063"/>
      <c r="C1063"/>
    </row>
    <row r="1064" spans="1:3" x14ac:dyDescent="0.25">
      <c r="A1064"/>
      <c r="B1064"/>
      <c r="C1064"/>
    </row>
    <row r="1065" spans="1:3" x14ac:dyDescent="0.25">
      <c r="A1065"/>
      <c r="B1065"/>
      <c r="C1065"/>
    </row>
    <row r="1066" spans="1:3" x14ac:dyDescent="0.25">
      <c r="A1066"/>
      <c r="B1066"/>
      <c r="C1066"/>
    </row>
    <row r="1067" spans="1:3" x14ac:dyDescent="0.25">
      <c r="A1067"/>
      <c r="B1067"/>
      <c r="C1067"/>
    </row>
    <row r="1068" spans="1:3" x14ac:dyDescent="0.25">
      <c r="A1068"/>
      <c r="B1068"/>
      <c r="C1068"/>
    </row>
    <row r="1069" spans="1:3" x14ac:dyDescent="0.25">
      <c r="A1069"/>
      <c r="B1069"/>
      <c r="C1069"/>
    </row>
    <row r="1070" spans="1:3" x14ac:dyDescent="0.25">
      <c r="A1070"/>
      <c r="B1070"/>
      <c r="C1070"/>
    </row>
    <row r="1071" spans="1:3" x14ac:dyDescent="0.25">
      <c r="A1071"/>
      <c r="B1071"/>
      <c r="C1071"/>
    </row>
    <row r="1072" spans="1:3" x14ac:dyDescent="0.25">
      <c r="A1072"/>
      <c r="B1072"/>
      <c r="C1072"/>
    </row>
    <row r="1073" spans="1:3" x14ac:dyDescent="0.25">
      <c r="A1073"/>
      <c r="B1073"/>
      <c r="C1073"/>
    </row>
    <row r="1074" spans="1:3" x14ac:dyDescent="0.25">
      <c r="A1074"/>
      <c r="B1074"/>
      <c r="C1074"/>
    </row>
    <row r="1075" spans="1:3" x14ac:dyDescent="0.25">
      <c r="A1075"/>
      <c r="B1075"/>
      <c r="C1075"/>
    </row>
    <row r="1076" spans="1:3" x14ac:dyDescent="0.25">
      <c r="A1076"/>
      <c r="B1076"/>
      <c r="C1076"/>
    </row>
    <row r="1077" spans="1:3" x14ac:dyDescent="0.25">
      <c r="A1077"/>
      <c r="B1077"/>
      <c r="C1077"/>
    </row>
    <row r="1078" spans="1:3" x14ac:dyDescent="0.25">
      <c r="A1078"/>
      <c r="B1078"/>
      <c r="C1078"/>
    </row>
    <row r="1079" spans="1:3" x14ac:dyDescent="0.25">
      <c r="A1079"/>
      <c r="B1079"/>
      <c r="C1079"/>
    </row>
    <row r="1080" spans="1:3" x14ac:dyDescent="0.25">
      <c r="A1080"/>
      <c r="B1080"/>
      <c r="C1080"/>
    </row>
    <row r="1081" spans="1:3" x14ac:dyDescent="0.25">
      <c r="A1081"/>
      <c r="B1081"/>
      <c r="C1081"/>
    </row>
    <row r="1082" spans="1:3" x14ac:dyDescent="0.25">
      <c r="A1082"/>
      <c r="B1082"/>
      <c r="C1082"/>
    </row>
    <row r="1083" spans="1:3" x14ac:dyDescent="0.25">
      <c r="A1083"/>
      <c r="B1083"/>
      <c r="C1083"/>
    </row>
    <row r="1084" spans="1:3" x14ac:dyDescent="0.25">
      <c r="A1084"/>
      <c r="B1084"/>
      <c r="C1084"/>
    </row>
    <row r="1085" spans="1:3" x14ac:dyDescent="0.25">
      <c r="A1085"/>
      <c r="B1085"/>
      <c r="C1085"/>
    </row>
    <row r="1086" spans="1:3" x14ac:dyDescent="0.25">
      <c r="A1086"/>
      <c r="B1086"/>
      <c r="C1086"/>
    </row>
    <row r="1087" spans="1:3" x14ac:dyDescent="0.25">
      <c r="A1087"/>
      <c r="B1087"/>
      <c r="C1087"/>
    </row>
    <row r="1088" spans="1:3" x14ac:dyDescent="0.25">
      <c r="A1088"/>
      <c r="B1088"/>
      <c r="C1088"/>
    </row>
    <row r="1089" spans="1:3" x14ac:dyDescent="0.25">
      <c r="A1089"/>
      <c r="B1089"/>
      <c r="C1089"/>
    </row>
    <row r="1090" spans="1:3" x14ac:dyDescent="0.25">
      <c r="A1090"/>
      <c r="B1090"/>
      <c r="C1090"/>
    </row>
    <row r="1091" spans="1:3" x14ac:dyDescent="0.25">
      <c r="A1091"/>
      <c r="B1091"/>
      <c r="C1091"/>
    </row>
    <row r="1092" spans="1:3" x14ac:dyDescent="0.25">
      <c r="A1092"/>
      <c r="B1092"/>
      <c r="C1092"/>
    </row>
    <row r="1093" spans="1:3" x14ac:dyDescent="0.25">
      <c r="A1093"/>
      <c r="B1093"/>
      <c r="C1093"/>
    </row>
    <row r="1094" spans="1:3" x14ac:dyDescent="0.25">
      <c r="A1094"/>
      <c r="B1094"/>
      <c r="C1094"/>
    </row>
    <row r="1095" spans="1:3" x14ac:dyDescent="0.25">
      <c r="A1095"/>
      <c r="B1095"/>
      <c r="C1095"/>
    </row>
    <row r="1096" spans="1:3" x14ac:dyDescent="0.25">
      <c r="A1096"/>
      <c r="B1096"/>
      <c r="C1096"/>
    </row>
    <row r="1097" spans="1:3" x14ac:dyDescent="0.25">
      <c r="A1097"/>
      <c r="B1097"/>
      <c r="C1097"/>
    </row>
    <row r="1098" spans="1:3" x14ac:dyDescent="0.25">
      <c r="A1098"/>
      <c r="B1098"/>
      <c r="C1098"/>
    </row>
    <row r="1099" spans="1:3" x14ac:dyDescent="0.25">
      <c r="A1099"/>
      <c r="B1099"/>
      <c r="C1099"/>
    </row>
    <row r="1100" spans="1:3" x14ac:dyDescent="0.25">
      <c r="A1100"/>
      <c r="B1100"/>
      <c r="C1100"/>
    </row>
    <row r="1101" spans="1:3" x14ac:dyDescent="0.25">
      <c r="A1101"/>
      <c r="B1101"/>
      <c r="C1101"/>
    </row>
    <row r="1102" spans="1:3" x14ac:dyDescent="0.25">
      <c r="A1102"/>
      <c r="B1102"/>
      <c r="C1102"/>
    </row>
    <row r="1103" spans="1:3" x14ac:dyDescent="0.25">
      <c r="A1103"/>
      <c r="B1103"/>
      <c r="C1103"/>
    </row>
    <row r="1104" spans="1:3" x14ac:dyDescent="0.25">
      <c r="A1104"/>
      <c r="B1104"/>
      <c r="C1104"/>
    </row>
    <row r="1105" spans="1:3" x14ac:dyDescent="0.25">
      <c r="A1105"/>
      <c r="B1105"/>
      <c r="C1105"/>
    </row>
    <row r="1106" spans="1:3" x14ac:dyDescent="0.25">
      <c r="A1106"/>
      <c r="B1106"/>
      <c r="C1106"/>
    </row>
    <row r="1107" spans="1:3" x14ac:dyDescent="0.25">
      <c r="A1107"/>
      <c r="B1107"/>
      <c r="C1107"/>
    </row>
    <row r="1108" spans="1:3" x14ac:dyDescent="0.25">
      <c r="A1108"/>
      <c r="B1108"/>
      <c r="C1108"/>
    </row>
    <row r="1109" spans="1:3" x14ac:dyDescent="0.25">
      <c r="A1109"/>
      <c r="B1109"/>
      <c r="C1109"/>
    </row>
    <row r="1110" spans="1:3" x14ac:dyDescent="0.25">
      <c r="A1110"/>
      <c r="B1110"/>
      <c r="C1110"/>
    </row>
    <row r="1111" spans="1:3" x14ac:dyDescent="0.25">
      <c r="A1111"/>
      <c r="B1111"/>
      <c r="C1111"/>
    </row>
    <row r="1112" spans="1:3" x14ac:dyDescent="0.25">
      <c r="A1112"/>
      <c r="B1112"/>
      <c r="C1112"/>
    </row>
    <row r="1113" spans="1:3" x14ac:dyDescent="0.25">
      <c r="A1113"/>
      <c r="B1113"/>
      <c r="C1113"/>
    </row>
    <row r="1114" spans="1:3" x14ac:dyDescent="0.25">
      <c r="A1114"/>
      <c r="B1114"/>
      <c r="C1114"/>
    </row>
    <row r="1115" spans="1:3" x14ac:dyDescent="0.25">
      <c r="A1115"/>
      <c r="B1115"/>
      <c r="C1115"/>
    </row>
    <row r="1116" spans="1:3" x14ac:dyDescent="0.25">
      <c r="A1116"/>
      <c r="B1116"/>
      <c r="C1116"/>
    </row>
    <row r="1117" spans="1:3" x14ac:dyDescent="0.25">
      <c r="A1117"/>
      <c r="B1117"/>
      <c r="C1117"/>
    </row>
    <row r="1118" spans="1:3" x14ac:dyDescent="0.25">
      <c r="A1118"/>
      <c r="B1118"/>
      <c r="C1118"/>
    </row>
    <row r="1119" spans="1:3" x14ac:dyDescent="0.25">
      <c r="A1119"/>
      <c r="B1119"/>
      <c r="C1119"/>
    </row>
    <row r="1120" spans="1:3" x14ac:dyDescent="0.25">
      <c r="A1120"/>
      <c r="B1120"/>
      <c r="C1120"/>
    </row>
    <row r="1121" spans="1:3" x14ac:dyDescent="0.25">
      <c r="A1121"/>
      <c r="B1121"/>
      <c r="C1121"/>
    </row>
    <row r="1122" spans="1:3" x14ac:dyDescent="0.25">
      <c r="A1122"/>
      <c r="B1122"/>
      <c r="C1122"/>
    </row>
    <row r="1123" spans="1:3" x14ac:dyDescent="0.25">
      <c r="A1123"/>
      <c r="B1123"/>
      <c r="C1123"/>
    </row>
    <row r="1124" spans="1:3" x14ac:dyDescent="0.25">
      <c r="A1124"/>
      <c r="B1124"/>
      <c r="C1124"/>
    </row>
    <row r="1125" spans="1:3" x14ac:dyDescent="0.25">
      <c r="A1125"/>
      <c r="B1125"/>
      <c r="C1125"/>
    </row>
    <row r="1126" spans="1:3" x14ac:dyDescent="0.25">
      <c r="A1126"/>
      <c r="B1126"/>
      <c r="C1126"/>
    </row>
    <row r="1127" spans="1:3" x14ac:dyDescent="0.25">
      <c r="A1127"/>
      <c r="B1127"/>
      <c r="C1127"/>
    </row>
    <row r="1128" spans="1:3" x14ac:dyDescent="0.25">
      <c r="A1128"/>
      <c r="B1128"/>
      <c r="C1128"/>
    </row>
    <row r="1129" spans="1:3" x14ac:dyDescent="0.25">
      <c r="A1129"/>
      <c r="B1129"/>
      <c r="C1129"/>
    </row>
    <row r="1130" spans="1:3" x14ac:dyDescent="0.25">
      <c r="A1130"/>
      <c r="B1130"/>
      <c r="C1130"/>
    </row>
    <row r="1131" spans="1:3" x14ac:dyDescent="0.25">
      <c r="A1131"/>
      <c r="B1131"/>
      <c r="C1131"/>
    </row>
    <row r="1132" spans="1:3" x14ac:dyDescent="0.25">
      <c r="A1132"/>
      <c r="B1132"/>
      <c r="C1132"/>
    </row>
    <row r="1133" spans="1:3" x14ac:dyDescent="0.25">
      <c r="A1133"/>
      <c r="B1133"/>
      <c r="C1133"/>
    </row>
    <row r="1134" spans="1:3" x14ac:dyDescent="0.25">
      <c r="A1134"/>
      <c r="B1134"/>
      <c r="C1134"/>
    </row>
    <row r="1135" spans="1:3" x14ac:dyDescent="0.25">
      <c r="A1135"/>
      <c r="B1135"/>
      <c r="C1135"/>
    </row>
    <row r="1136" spans="1:3" x14ac:dyDescent="0.25">
      <c r="A1136"/>
      <c r="B1136"/>
      <c r="C1136"/>
    </row>
    <row r="1137" spans="1:3" x14ac:dyDescent="0.25">
      <c r="A1137"/>
      <c r="B1137"/>
      <c r="C1137"/>
    </row>
    <row r="1138" spans="1:3" x14ac:dyDescent="0.25">
      <c r="A1138"/>
      <c r="B1138"/>
      <c r="C1138"/>
    </row>
    <row r="1139" spans="1:3" x14ac:dyDescent="0.25">
      <c r="A1139"/>
      <c r="B1139"/>
      <c r="C1139"/>
    </row>
    <row r="1140" spans="1:3" x14ac:dyDescent="0.25">
      <c r="A1140"/>
      <c r="B1140"/>
      <c r="C1140"/>
    </row>
    <row r="1141" spans="1:3" x14ac:dyDescent="0.25">
      <c r="A1141"/>
      <c r="B1141"/>
      <c r="C1141"/>
    </row>
    <row r="1142" spans="1:3" x14ac:dyDescent="0.25">
      <c r="A1142"/>
      <c r="B1142"/>
      <c r="C1142"/>
    </row>
    <row r="1143" spans="1:3" x14ac:dyDescent="0.25">
      <c r="A1143"/>
      <c r="B1143"/>
      <c r="C1143"/>
    </row>
    <row r="1144" spans="1:3" x14ac:dyDescent="0.25">
      <c r="A1144"/>
      <c r="B1144"/>
      <c r="C1144"/>
    </row>
    <row r="1145" spans="1:3" x14ac:dyDescent="0.25">
      <c r="A1145"/>
      <c r="B1145"/>
      <c r="C1145"/>
    </row>
    <row r="1146" spans="1:3" x14ac:dyDescent="0.25">
      <c r="A1146"/>
      <c r="B1146"/>
      <c r="C1146"/>
    </row>
    <row r="1147" spans="1:3" x14ac:dyDescent="0.25">
      <c r="A1147"/>
      <c r="B1147"/>
      <c r="C1147"/>
    </row>
    <row r="1148" spans="1:3" x14ac:dyDescent="0.25">
      <c r="A1148"/>
      <c r="B1148"/>
      <c r="C1148"/>
    </row>
    <row r="1149" spans="1:3" x14ac:dyDescent="0.25">
      <c r="A1149"/>
      <c r="B1149"/>
      <c r="C1149"/>
    </row>
    <row r="1150" spans="1:3" x14ac:dyDescent="0.25">
      <c r="A1150"/>
      <c r="B1150"/>
      <c r="C1150"/>
    </row>
    <row r="1151" spans="1:3" x14ac:dyDescent="0.25">
      <c r="A1151"/>
      <c r="B1151"/>
      <c r="C1151"/>
    </row>
    <row r="1152" spans="1:3" x14ac:dyDescent="0.25">
      <c r="A1152"/>
      <c r="B1152"/>
      <c r="C1152"/>
    </row>
    <row r="1153" spans="1:3" x14ac:dyDescent="0.25">
      <c r="A1153"/>
      <c r="B1153"/>
      <c r="C1153"/>
    </row>
    <row r="1154" spans="1:3" x14ac:dyDescent="0.25">
      <c r="A1154"/>
      <c r="B1154"/>
      <c r="C1154"/>
    </row>
    <row r="1155" spans="1:3" x14ac:dyDescent="0.25">
      <c r="A1155"/>
      <c r="B1155"/>
      <c r="C1155"/>
    </row>
    <row r="1156" spans="1:3" x14ac:dyDescent="0.25">
      <c r="A1156"/>
      <c r="B1156"/>
      <c r="C1156"/>
    </row>
    <row r="1157" spans="1:3" x14ac:dyDescent="0.25">
      <c r="A1157"/>
      <c r="B1157"/>
      <c r="C1157"/>
    </row>
    <row r="1158" spans="1:3" x14ac:dyDescent="0.25">
      <c r="A1158"/>
      <c r="B1158"/>
      <c r="C1158"/>
    </row>
    <row r="1159" spans="1:3" x14ac:dyDescent="0.25">
      <c r="A1159"/>
      <c r="B1159"/>
      <c r="C1159"/>
    </row>
    <row r="1160" spans="1:3" x14ac:dyDescent="0.25">
      <c r="A1160"/>
      <c r="B1160"/>
      <c r="C1160"/>
    </row>
    <row r="1161" spans="1:3" x14ac:dyDescent="0.25">
      <c r="A1161"/>
      <c r="B1161"/>
      <c r="C1161"/>
    </row>
    <row r="1162" spans="1:3" x14ac:dyDescent="0.25">
      <c r="A1162"/>
      <c r="B1162"/>
      <c r="C1162"/>
    </row>
    <row r="1163" spans="1:3" x14ac:dyDescent="0.25">
      <c r="A1163"/>
      <c r="B1163"/>
      <c r="C1163"/>
    </row>
    <row r="1164" spans="1:3" x14ac:dyDescent="0.25">
      <c r="A1164"/>
      <c r="B1164"/>
      <c r="C1164"/>
    </row>
    <row r="1165" spans="1:3" x14ac:dyDescent="0.25">
      <c r="A1165"/>
      <c r="B1165"/>
      <c r="C1165"/>
    </row>
    <row r="1166" spans="1:3" x14ac:dyDescent="0.25">
      <c r="A1166"/>
      <c r="B1166"/>
      <c r="C1166"/>
    </row>
    <row r="1167" spans="1:3" x14ac:dyDescent="0.25">
      <c r="A1167"/>
      <c r="B1167"/>
      <c r="C1167"/>
    </row>
    <row r="1168" spans="1:3" x14ac:dyDescent="0.25">
      <c r="A1168"/>
      <c r="B1168"/>
      <c r="C1168"/>
    </row>
    <row r="1169" spans="1:3" x14ac:dyDescent="0.25">
      <c r="A1169"/>
      <c r="B1169"/>
      <c r="C1169"/>
    </row>
    <row r="1170" spans="1:3" x14ac:dyDescent="0.25">
      <c r="A1170"/>
      <c r="B1170"/>
      <c r="C1170"/>
    </row>
    <row r="1171" spans="1:3" x14ac:dyDescent="0.25">
      <c r="A1171"/>
      <c r="B1171"/>
      <c r="C1171"/>
    </row>
    <row r="1172" spans="1:3" x14ac:dyDescent="0.25">
      <c r="A1172"/>
      <c r="B1172"/>
      <c r="C1172"/>
    </row>
    <row r="1173" spans="1:3" x14ac:dyDescent="0.25">
      <c r="A1173"/>
      <c r="B1173"/>
      <c r="C1173"/>
    </row>
    <row r="1174" spans="1:3" x14ac:dyDescent="0.25">
      <c r="A1174"/>
      <c r="B1174"/>
      <c r="C1174"/>
    </row>
    <row r="1175" spans="1:3" x14ac:dyDescent="0.25">
      <c r="A1175"/>
      <c r="B1175"/>
      <c r="C1175"/>
    </row>
    <row r="1176" spans="1:3" x14ac:dyDescent="0.25">
      <c r="A1176"/>
      <c r="B1176"/>
      <c r="C1176"/>
    </row>
    <row r="1177" spans="1:3" x14ac:dyDescent="0.25">
      <c r="A1177"/>
      <c r="B1177"/>
      <c r="C1177"/>
    </row>
    <row r="1178" spans="1:3" x14ac:dyDescent="0.25">
      <c r="A1178"/>
      <c r="B1178"/>
      <c r="C1178"/>
    </row>
    <row r="1179" spans="1:3" x14ac:dyDescent="0.25">
      <c r="A1179"/>
      <c r="B1179"/>
      <c r="C1179"/>
    </row>
    <row r="1180" spans="1:3" x14ac:dyDescent="0.25">
      <c r="A1180"/>
      <c r="B1180"/>
      <c r="C1180"/>
    </row>
    <row r="1181" spans="1:3" x14ac:dyDescent="0.25">
      <c r="A1181"/>
      <c r="B1181"/>
      <c r="C1181"/>
    </row>
    <row r="1182" spans="1:3" x14ac:dyDescent="0.25">
      <c r="A1182"/>
      <c r="B1182"/>
      <c r="C1182"/>
    </row>
    <row r="1183" spans="1:3" x14ac:dyDescent="0.25">
      <c r="A1183"/>
      <c r="B1183"/>
      <c r="C1183"/>
    </row>
    <row r="1184" spans="1:3" x14ac:dyDescent="0.25">
      <c r="A1184"/>
      <c r="B1184"/>
      <c r="C1184"/>
    </row>
    <row r="1185" spans="1:3" x14ac:dyDescent="0.25">
      <c r="A1185"/>
      <c r="B1185"/>
      <c r="C1185"/>
    </row>
    <row r="1186" spans="1:3" x14ac:dyDescent="0.25">
      <c r="A1186"/>
      <c r="B1186"/>
      <c r="C1186"/>
    </row>
    <row r="1187" spans="1:3" x14ac:dyDescent="0.25">
      <c r="A1187"/>
      <c r="B1187"/>
      <c r="C1187"/>
    </row>
    <row r="1188" spans="1:3" x14ac:dyDescent="0.25">
      <c r="A1188"/>
      <c r="B1188"/>
      <c r="C1188"/>
    </row>
    <row r="1189" spans="1:3" x14ac:dyDescent="0.25">
      <c r="A1189"/>
      <c r="B1189"/>
      <c r="C1189"/>
    </row>
    <row r="1190" spans="1:3" x14ac:dyDescent="0.25">
      <c r="A1190"/>
      <c r="B1190"/>
      <c r="C1190"/>
    </row>
    <row r="1191" spans="1:3" x14ac:dyDescent="0.25">
      <c r="A1191"/>
      <c r="B1191"/>
      <c r="C1191"/>
    </row>
    <row r="1192" spans="1:3" x14ac:dyDescent="0.25">
      <c r="A1192"/>
      <c r="B1192"/>
      <c r="C1192"/>
    </row>
    <row r="1193" spans="1:3" x14ac:dyDescent="0.25">
      <c r="A1193"/>
      <c r="B1193"/>
      <c r="C1193"/>
    </row>
    <row r="1194" spans="1:3" x14ac:dyDescent="0.25">
      <c r="A1194"/>
      <c r="B1194"/>
      <c r="C1194"/>
    </row>
    <row r="1195" spans="1:3" x14ac:dyDescent="0.25">
      <c r="A1195"/>
      <c r="B1195"/>
      <c r="C1195"/>
    </row>
    <row r="1196" spans="1:3" x14ac:dyDescent="0.25">
      <c r="A1196"/>
      <c r="B1196"/>
      <c r="C1196"/>
    </row>
    <row r="1197" spans="1:3" x14ac:dyDescent="0.25">
      <c r="A1197"/>
      <c r="B1197"/>
      <c r="C1197"/>
    </row>
    <row r="1198" spans="1:3" x14ac:dyDescent="0.25">
      <c r="A1198"/>
      <c r="B1198"/>
      <c r="C1198"/>
    </row>
    <row r="1199" spans="1:3" x14ac:dyDescent="0.25">
      <c r="A1199"/>
      <c r="B1199"/>
      <c r="C1199"/>
    </row>
    <row r="1200" spans="1:3" x14ac:dyDescent="0.25">
      <c r="A1200"/>
      <c r="B1200"/>
      <c r="C1200"/>
    </row>
    <row r="1201" spans="1:3" x14ac:dyDescent="0.25">
      <c r="A1201"/>
      <c r="B1201"/>
      <c r="C1201"/>
    </row>
    <row r="1202" spans="1:3" x14ac:dyDescent="0.25">
      <c r="A1202"/>
      <c r="B1202"/>
      <c r="C1202"/>
    </row>
    <row r="1203" spans="1:3" x14ac:dyDescent="0.25">
      <c r="A1203"/>
      <c r="B1203"/>
      <c r="C1203"/>
    </row>
    <row r="1204" spans="1:3" x14ac:dyDescent="0.25">
      <c r="A1204"/>
      <c r="B1204"/>
      <c r="C1204"/>
    </row>
    <row r="1205" spans="1:3" x14ac:dyDescent="0.25">
      <c r="A1205"/>
      <c r="B1205"/>
      <c r="C1205"/>
    </row>
    <row r="1206" spans="1:3" x14ac:dyDescent="0.25">
      <c r="A1206"/>
      <c r="B1206"/>
      <c r="C1206"/>
    </row>
    <row r="1207" spans="1:3" x14ac:dyDescent="0.25">
      <c r="A1207"/>
      <c r="B1207"/>
      <c r="C1207"/>
    </row>
    <row r="1208" spans="1:3" x14ac:dyDescent="0.25">
      <c r="A1208"/>
      <c r="B1208"/>
      <c r="C1208"/>
    </row>
    <row r="1209" spans="1:3" x14ac:dyDescent="0.25">
      <c r="A1209"/>
      <c r="B1209"/>
      <c r="C1209"/>
    </row>
    <row r="1210" spans="1:3" x14ac:dyDescent="0.25">
      <c r="A1210"/>
      <c r="B1210"/>
      <c r="C1210"/>
    </row>
    <row r="1211" spans="1:3" x14ac:dyDescent="0.25">
      <c r="A1211"/>
      <c r="B1211"/>
      <c r="C1211"/>
    </row>
    <row r="1212" spans="1:3" x14ac:dyDescent="0.25">
      <c r="A1212"/>
      <c r="B1212"/>
      <c r="C1212"/>
    </row>
    <row r="1213" spans="1:3" x14ac:dyDescent="0.25">
      <c r="A1213"/>
      <c r="B1213"/>
      <c r="C1213"/>
    </row>
    <row r="1214" spans="1:3" x14ac:dyDescent="0.25">
      <c r="A1214"/>
      <c r="B1214"/>
      <c r="C1214"/>
    </row>
    <row r="1215" spans="1:3" x14ac:dyDescent="0.25">
      <c r="A1215"/>
      <c r="B1215"/>
      <c r="C1215"/>
    </row>
    <row r="1216" spans="1:3" x14ac:dyDescent="0.25">
      <c r="A1216"/>
      <c r="B1216"/>
      <c r="C1216"/>
    </row>
    <row r="1217" spans="1:3" x14ac:dyDescent="0.25">
      <c r="A1217"/>
      <c r="B1217"/>
      <c r="C1217"/>
    </row>
    <row r="1218" spans="1:3" x14ac:dyDescent="0.25">
      <c r="A1218"/>
      <c r="B1218"/>
      <c r="C1218"/>
    </row>
    <row r="1219" spans="1:3" x14ac:dyDescent="0.25">
      <c r="A1219"/>
      <c r="B1219"/>
      <c r="C1219"/>
    </row>
    <row r="1220" spans="1:3" x14ac:dyDescent="0.25">
      <c r="A1220"/>
      <c r="B1220"/>
      <c r="C1220"/>
    </row>
    <row r="1221" spans="1:3" x14ac:dyDescent="0.25">
      <c r="A1221"/>
      <c r="B1221"/>
      <c r="C1221"/>
    </row>
    <row r="1222" spans="1:3" x14ac:dyDescent="0.25">
      <c r="A1222"/>
      <c r="B1222"/>
      <c r="C1222"/>
    </row>
    <row r="1223" spans="1:3" x14ac:dyDescent="0.25">
      <c r="A1223"/>
      <c r="B1223"/>
      <c r="C1223"/>
    </row>
    <row r="1224" spans="1:3" x14ac:dyDescent="0.25">
      <c r="A1224"/>
      <c r="B1224"/>
      <c r="C1224"/>
    </row>
    <row r="1225" spans="1:3" x14ac:dyDescent="0.25">
      <c r="A1225"/>
      <c r="B1225"/>
      <c r="C1225"/>
    </row>
    <row r="1226" spans="1:3" x14ac:dyDescent="0.25">
      <c r="A1226"/>
      <c r="B1226"/>
      <c r="C1226"/>
    </row>
    <row r="1227" spans="1:3" x14ac:dyDescent="0.25">
      <c r="A1227"/>
      <c r="B1227"/>
      <c r="C1227"/>
    </row>
    <row r="1228" spans="1:3" x14ac:dyDescent="0.25">
      <c r="A1228"/>
      <c r="B1228"/>
      <c r="C1228"/>
    </row>
    <row r="1229" spans="1:3" x14ac:dyDescent="0.25">
      <c r="A1229"/>
      <c r="B1229"/>
      <c r="C1229"/>
    </row>
    <row r="1230" spans="1:3" x14ac:dyDescent="0.25">
      <c r="A1230"/>
      <c r="B1230"/>
      <c r="C1230"/>
    </row>
    <row r="1231" spans="1:3" x14ac:dyDescent="0.25">
      <c r="A1231"/>
      <c r="B1231"/>
      <c r="C1231"/>
    </row>
    <row r="1232" spans="1:3" x14ac:dyDescent="0.25">
      <c r="A1232"/>
      <c r="B1232"/>
      <c r="C1232"/>
    </row>
    <row r="1233" spans="1:3" x14ac:dyDescent="0.25">
      <c r="A1233"/>
      <c r="B1233"/>
      <c r="C1233"/>
    </row>
    <row r="1234" spans="1:3" x14ac:dyDescent="0.25">
      <c r="A1234"/>
      <c r="B1234"/>
      <c r="C1234"/>
    </row>
    <row r="1235" spans="1:3" x14ac:dyDescent="0.25">
      <c r="A1235"/>
      <c r="B1235"/>
      <c r="C1235"/>
    </row>
    <row r="1236" spans="1:3" x14ac:dyDescent="0.25">
      <c r="A1236"/>
      <c r="B1236"/>
      <c r="C1236"/>
    </row>
    <row r="1237" spans="1:3" x14ac:dyDescent="0.25">
      <c r="A1237"/>
      <c r="B1237"/>
      <c r="C1237"/>
    </row>
    <row r="1238" spans="1:3" x14ac:dyDescent="0.25">
      <c r="A1238"/>
      <c r="B1238"/>
      <c r="C1238"/>
    </row>
    <row r="1239" spans="1:3" x14ac:dyDescent="0.25">
      <c r="A1239"/>
      <c r="B1239"/>
      <c r="C1239"/>
    </row>
    <row r="1240" spans="1:3" x14ac:dyDescent="0.25">
      <c r="A1240"/>
      <c r="B1240"/>
      <c r="C1240"/>
    </row>
    <row r="1241" spans="1:3" x14ac:dyDescent="0.25">
      <c r="A1241"/>
      <c r="B1241"/>
      <c r="C1241"/>
    </row>
    <row r="1242" spans="1:3" x14ac:dyDescent="0.25">
      <c r="A1242"/>
      <c r="B1242"/>
      <c r="C1242"/>
    </row>
    <row r="1243" spans="1:3" x14ac:dyDescent="0.25">
      <c r="A1243"/>
      <c r="B1243"/>
      <c r="C1243"/>
    </row>
    <row r="1244" spans="1:3" x14ac:dyDescent="0.25">
      <c r="A1244"/>
      <c r="B1244"/>
      <c r="C1244"/>
    </row>
    <row r="1245" spans="1:3" x14ac:dyDescent="0.25">
      <c r="A1245"/>
      <c r="B1245"/>
      <c r="C1245"/>
    </row>
    <row r="1246" spans="1:3" x14ac:dyDescent="0.25">
      <c r="A1246"/>
      <c r="B1246"/>
      <c r="C1246"/>
    </row>
    <row r="1247" spans="1:3" x14ac:dyDescent="0.25">
      <c r="A1247"/>
      <c r="B1247"/>
      <c r="C1247"/>
    </row>
    <row r="1248" spans="1:3" x14ac:dyDescent="0.25">
      <c r="A1248"/>
      <c r="B1248"/>
      <c r="C1248"/>
    </row>
    <row r="1249" spans="1:3" x14ac:dyDescent="0.25">
      <c r="A1249"/>
      <c r="B1249"/>
      <c r="C1249"/>
    </row>
    <row r="1250" spans="1:3" x14ac:dyDescent="0.25">
      <c r="A1250"/>
      <c r="B1250"/>
      <c r="C1250"/>
    </row>
    <row r="1251" spans="1:3" x14ac:dyDescent="0.25">
      <c r="A1251"/>
      <c r="B1251"/>
      <c r="C1251"/>
    </row>
    <row r="1252" spans="1:3" x14ac:dyDescent="0.25">
      <c r="A1252"/>
      <c r="B1252"/>
      <c r="C1252"/>
    </row>
    <row r="1253" spans="1:3" x14ac:dyDescent="0.25">
      <c r="A1253"/>
      <c r="B1253"/>
      <c r="C1253"/>
    </row>
    <row r="1254" spans="1:3" x14ac:dyDescent="0.25">
      <c r="A1254"/>
      <c r="B1254"/>
      <c r="C1254"/>
    </row>
    <row r="1255" spans="1:3" x14ac:dyDescent="0.25">
      <c r="A1255"/>
      <c r="B1255"/>
      <c r="C1255"/>
    </row>
    <row r="1256" spans="1:3" x14ac:dyDescent="0.25">
      <c r="A1256"/>
      <c r="B1256"/>
      <c r="C1256"/>
    </row>
    <row r="1257" spans="1:3" x14ac:dyDescent="0.25">
      <c r="A1257"/>
      <c r="B1257"/>
      <c r="C1257"/>
    </row>
    <row r="1258" spans="1:3" x14ac:dyDescent="0.25">
      <c r="A1258"/>
      <c r="B1258"/>
      <c r="C1258"/>
    </row>
    <row r="1259" spans="1:3" x14ac:dyDescent="0.25">
      <c r="A1259"/>
      <c r="B1259"/>
      <c r="C1259"/>
    </row>
    <row r="1260" spans="1:3" x14ac:dyDescent="0.25">
      <c r="A1260"/>
      <c r="B1260"/>
      <c r="C1260"/>
    </row>
    <row r="1261" spans="1:3" x14ac:dyDescent="0.25">
      <c r="A1261"/>
      <c r="B1261"/>
      <c r="C1261"/>
    </row>
    <row r="1262" spans="1:3" x14ac:dyDescent="0.25">
      <c r="A1262"/>
      <c r="B1262"/>
      <c r="C1262"/>
    </row>
    <row r="1263" spans="1:3" x14ac:dyDescent="0.25">
      <c r="A1263"/>
      <c r="B1263"/>
      <c r="C1263"/>
    </row>
    <row r="1264" spans="1:3" x14ac:dyDescent="0.25">
      <c r="A1264"/>
      <c r="B1264"/>
      <c r="C1264"/>
    </row>
    <row r="1265" spans="1:3" x14ac:dyDescent="0.25">
      <c r="A1265"/>
      <c r="B1265"/>
      <c r="C1265"/>
    </row>
    <row r="1266" spans="1:3" x14ac:dyDescent="0.25">
      <c r="A1266"/>
      <c r="B1266"/>
      <c r="C1266"/>
    </row>
    <row r="1267" spans="1:3" x14ac:dyDescent="0.25">
      <c r="A1267"/>
      <c r="B1267"/>
      <c r="C1267"/>
    </row>
    <row r="1268" spans="1:3" x14ac:dyDescent="0.25">
      <c r="A1268"/>
      <c r="B1268"/>
      <c r="C1268"/>
    </row>
    <row r="1269" spans="1:3" x14ac:dyDescent="0.25">
      <c r="A1269"/>
      <c r="B1269"/>
      <c r="C1269"/>
    </row>
    <row r="1270" spans="1:3" x14ac:dyDescent="0.25">
      <c r="A1270"/>
      <c r="B1270"/>
      <c r="C1270"/>
    </row>
    <row r="1271" spans="1:3" x14ac:dyDescent="0.25">
      <c r="A1271"/>
      <c r="B1271"/>
      <c r="C1271"/>
    </row>
    <row r="1272" spans="1:3" x14ac:dyDescent="0.25">
      <c r="A1272"/>
      <c r="B1272"/>
      <c r="C1272"/>
    </row>
    <row r="1273" spans="1:3" x14ac:dyDescent="0.25">
      <c r="A1273"/>
      <c r="B1273"/>
      <c r="C1273"/>
    </row>
    <row r="1274" spans="1:3" x14ac:dyDescent="0.25">
      <c r="A1274"/>
      <c r="B1274"/>
      <c r="C1274"/>
    </row>
    <row r="1275" spans="1:3" x14ac:dyDescent="0.25">
      <c r="A1275"/>
      <c r="B1275"/>
      <c r="C1275"/>
    </row>
    <row r="1276" spans="1:3" x14ac:dyDescent="0.25">
      <c r="A1276"/>
      <c r="B1276"/>
      <c r="C1276"/>
    </row>
    <row r="1277" spans="1:3" x14ac:dyDescent="0.25">
      <c r="A1277"/>
      <c r="B1277"/>
      <c r="C1277"/>
    </row>
    <row r="1278" spans="1:3" x14ac:dyDescent="0.25">
      <c r="A1278"/>
      <c r="B1278"/>
      <c r="C1278"/>
    </row>
    <row r="1279" spans="1:3" x14ac:dyDescent="0.25">
      <c r="A1279"/>
      <c r="B1279"/>
      <c r="C1279"/>
    </row>
    <row r="1280" spans="1:3" x14ac:dyDescent="0.25">
      <c r="A1280"/>
      <c r="B1280"/>
      <c r="C1280"/>
    </row>
    <row r="1281" spans="1:3" x14ac:dyDescent="0.25">
      <c r="A1281"/>
      <c r="B1281"/>
      <c r="C1281"/>
    </row>
    <row r="1282" spans="1:3" x14ac:dyDescent="0.25">
      <c r="A1282"/>
      <c r="B1282"/>
      <c r="C1282"/>
    </row>
    <row r="1283" spans="1:3" x14ac:dyDescent="0.25">
      <c r="A1283"/>
      <c r="B1283"/>
      <c r="C1283"/>
    </row>
    <row r="1284" spans="1:3" x14ac:dyDescent="0.25">
      <c r="A1284"/>
      <c r="B1284"/>
      <c r="C1284"/>
    </row>
    <row r="1285" spans="1:3" x14ac:dyDescent="0.25">
      <c r="A1285"/>
      <c r="B1285"/>
      <c r="C1285"/>
    </row>
    <row r="1286" spans="1:3" x14ac:dyDescent="0.25">
      <c r="A1286"/>
      <c r="B1286"/>
      <c r="C1286"/>
    </row>
    <row r="1287" spans="1:3" x14ac:dyDescent="0.25">
      <c r="A1287"/>
      <c r="B1287"/>
      <c r="C1287"/>
    </row>
    <row r="1288" spans="1:3" x14ac:dyDescent="0.25">
      <c r="A1288"/>
      <c r="B1288"/>
      <c r="C1288"/>
    </row>
    <row r="1289" spans="1:3" x14ac:dyDescent="0.25">
      <c r="A1289"/>
      <c r="B1289"/>
      <c r="C1289"/>
    </row>
    <row r="1290" spans="1:3" x14ac:dyDescent="0.25">
      <c r="A1290"/>
      <c r="B1290"/>
      <c r="C1290"/>
    </row>
    <row r="1291" spans="1:3" x14ac:dyDescent="0.25">
      <c r="A1291"/>
      <c r="B1291"/>
      <c r="C1291"/>
    </row>
    <row r="1292" spans="1:3" x14ac:dyDescent="0.25">
      <c r="A1292"/>
      <c r="B1292"/>
      <c r="C1292"/>
    </row>
    <row r="1293" spans="1:3" x14ac:dyDescent="0.25">
      <c r="A1293"/>
      <c r="B1293"/>
      <c r="C1293"/>
    </row>
    <row r="1294" spans="1:3" x14ac:dyDescent="0.25">
      <c r="A1294"/>
      <c r="B1294"/>
      <c r="C1294"/>
    </row>
    <row r="1295" spans="1:3" x14ac:dyDescent="0.25">
      <c r="A1295"/>
      <c r="B1295"/>
      <c r="C1295"/>
    </row>
    <row r="1296" spans="1:3" x14ac:dyDescent="0.25">
      <c r="A1296"/>
      <c r="B1296"/>
      <c r="C1296"/>
    </row>
    <row r="1297" spans="1:3" x14ac:dyDescent="0.25">
      <c r="A1297"/>
      <c r="B1297"/>
      <c r="C1297"/>
    </row>
    <row r="1298" spans="1:3" x14ac:dyDescent="0.25">
      <c r="A1298"/>
      <c r="B1298"/>
      <c r="C1298"/>
    </row>
    <row r="1299" spans="1:3" x14ac:dyDescent="0.25">
      <c r="A1299"/>
      <c r="B1299"/>
      <c r="C1299"/>
    </row>
    <row r="1300" spans="1:3" x14ac:dyDescent="0.25">
      <c r="A1300"/>
      <c r="B1300"/>
      <c r="C1300"/>
    </row>
    <row r="1301" spans="1:3" x14ac:dyDescent="0.25">
      <c r="A1301"/>
      <c r="B1301"/>
      <c r="C1301"/>
    </row>
    <row r="1302" spans="1:3" x14ac:dyDescent="0.25">
      <c r="A1302"/>
      <c r="B1302"/>
      <c r="C1302"/>
    </row>
    <row r="1303" spans="1:3" x14ac:dyDescent="0.25">
      <c r="A1303"/>
      <c r="B1303"/>
      <c r="C1303"/>
    </row>
    <row r="1304" spans="1:3" x14ac:dyDescent="0.25">
      <c r="A1304"/>
      <c r="B1304"/>
      <c r="C1304"/>
    </row>
    <row r="1305" spans="1:3" x14ac:dyDescent="0.25">
      <c r="A1305"/>
      <c r="B1305"/>
      <c r="C1305"/>
    </row>
    <row r="1306" spans="1:3" x14ac:dyDescent="0.25">
      <c r="A1306"/>
      <c r="B1306"/>
      <c r="C1306"/>
    </row>
    <row r="1307" spans="1:3" x14ac:dyDescent="0.25">
      <c r="A1307"/>
      <c r="B1307"/>
      <c r="C1307"/>
    </row>
    <row r="1308" spans="1:3" x14ac:dyDescent="0.25">
      <c r="A1308"/>
      <c r="B1308"/>
      <c r="C1308"/>
    </row>
    <row r="1309" spans="1:3" x14ac:dyDescent="0.25">
      <c r="A1309"/>
      <c r="B1309"/>
      <c r="C1309"/>
    </row>
    <row r="1310" spans="1:3" x14ac:dyDescent="0.25">
      <c r="A1310"/>
      <c r="B1310"/>
      <c r="C1310"/>
    </row>
    <row r="1311" spans="1:3" x14ac:dyDescent="0.25">
      <c r="A1311"/>
      <c r="B1311"/>
      <c r="C1311"/>
    </row>
    <row r="1312" spans="1:3" x14ac:dyDescent="0.25">
      <c r="A1312"/>
      <c r="B1312"/>
      <c r="C1312"/>
    </row>
    <row r="1313" spans="1:3" x14ac:dyDescent="0.25">
      <c r="A1313"/>
      <c r="B1313"/>
      <c r="C1313"/>
    </row>
    <row r="1314" spans="1:3" x14ac:dyDescent="0.25">
      <c r="A1314"/>
      <c r="B1314"/>
      <c r="C1314"/>
    </row>
    <row r="1315" spans="1:3" x14ac:dyDescent="0.25">
      <c r="A1315"/>
      <c r="B1315"/>
      <c r="C1315"/>
    </row>
    <row r="1316" spans="1:3" x14ac:dyDescent="0.25">
      <c r="A1316"/>
      <c r="B1316"/>
      <c r="C1316"/>
    </row>
    <row r="1317" spans="1:3" x14ac:dyDescent="0.25">
      <c r="A1317"/>
      <c r="B1317"/>
      <c r="C1317"/>
    </row>
    <row r="1318" spans="1:3" x14ac:dyDescent="0.25">
      <c r="A1318"/>
      <c r="B1318"/>
      <c r="C1318"/>
    </row>
    <row r="1319" spans="1:3" x14ac:dyDescent="0.25">
      <c r="A1319"/>
      <c r="B1319"/>
      <c r="C1319"/>
    </row>
    <row r="1320" spans="1:3" x14ac:dyDescent="0.25">
      <c r="A1320"/>
      <c r="B1320"/>
      <c r="C1320"/>
    </row>
    <row r="1321" spans="1:3" x14ac:dyDescent="0.25">
      <c r="A1321"/>
      <c r="B1321"/>
      <c r="C1321"/>
    </row>
    <row r="1322" spans="1:3" x14ac:dyDescent="0.25">
      <c r="A1322"/>
      <c r="B1322"/>
      <c r="C1322"/>
    </row>
    <row r="1323" spans="1:3" x14ac:dyDescent="0.25">
      <c r="A1323"/>
      <c r="B1323"/>
      <c r="C1323"/>
    </row>
    <row r="1324" spans="1:3" x14ac:dyDescent="0.25">
      <c r="A1324"/>
      <c r="B1324"/>
      <c r="C1324"/>
    </row>
    <row r="1325" spans="1:3" x14ac:dyDescent="0.25">
      <c r="A1325"/>
      <c r="B1325"/>
      <c r="C1325"/>
    </row>
    <row r="1326" spans="1:3" x14ac:dyDescent="0.25">
      <c r="A1326"/>
      <c r="B1326"/>
      <c r="C1326"/>
    </row>
    <row r="1327" spans="1:3" x14ac:dyDescent="0.25">
      <c r="A1327"/>
      <c r="B1327"/>
      <c r="C1327"/>
    </row>
    <row r="1328" spans="1:3" x14ac:dyDescent="0.25">
      <c r="A1328"/>
      <c r="B1328"/>
      <c r="C1328"/>
    </row>
    <row r="1329" spans="1:3" x14ac:dyDescent="0.25">
      <c r="A1329"/>
      <c r="B1329"/>
      <c r="C1329"/>
    </row>
    <row r="1330" spans="1:3" x14ac:dyDescent="0.25">
      <c r="A1330"/>
      <c r="B1330"/>
      <c r="C1330"/>
    </row>
    <row r="1331" spans="1:3" x14ac:dyDescent="0.25">
      <c r="A1331"/>
      <c r="B1331"/>
      <c r="C1331"/>
    </row>
    <row r="1332" spans="1:3" x14ac:dyDescent="0.25">
      <c r="A1332"/>
      <c r="B1332"/>
      <c r="C1332"/>
    </row>
    <row r="1333" spans="1:3" x14ac:dyDescent="0.25">
      <c r="A1333"/>
      <c r="B1333"/>
      <c r="C1333"/>
    </row>
    <row r="1334" spans="1:3" x14ac:dyDescent="0.25">
      <c r="A1334"/>
      <c r="B1334"/>
      <c r="C1334"/>
    </row>
    <row r="1335" spans="1:3" x14ac:dyDescent="0.25">
      <c r="A1335"/>
      <c r="B1335"/>
      <c r="C1335"/>
    </row>
    <row r="1336" spans="1:3" x14ac:dyDescent="0.25">
      <c r="A1336"/>
      <c r="B1336"/>
      <c r="C1336"/>
    </row>
    <row r="1337" spans="1:3" x14ac:dyDescent="0.25">
      <c r="A1337"/>
      <c r="B1337"/>
      <c r="C1337"/>
    </row>
    <row r="1338" spans="1:3" x14ac:dyDescent="0.25">
      <c r="A1338"/>
      <c r="B1338"/>
      <c r="C1338"/>
    </row>
    <row r="1339" spans="1:3" x14ac:dyDescent="0.25">
      <c r="A1339"/>
      <c r="B1339"/>
      <c r="C1339"/>
    </row>
    <row r="1340" spans="1:3" x14ac:dyDescent="0.25">
      <c r="A1340"/>
      <c r="B1340"/>
      <c r="C1340"/>
    </row>
    <row r="1341" spans="1:3" x14ac:dyDescent="0.25">
      <c r="A1341"/>
      <c r="B1341"/>
      <c r="C1341"/>
    </row>
    <row r="1342" spans="1:3" x14ac:dyDescent="0.25">
      <c r="A1342"/>
      <c r="B1342"/>
      <c r="C1342"/>
    </row>
    <row r="1343" spans="1:3" x14ac:dyDescent="0.25">
      <c r="A1343"/>
      <c r="B1343"/>
      <c r="C1343"/>
    </row>
    <row r="1344" spans="1:3" x14ac:dyDescent="0.25">
      <c r="A1344"/>
      <c r="B1344"/>
      <c r="C1344"/>
    </row>
    <row r="1345" spans="1:3" x14ac:dyDescent="0.25">
      <c r="A1345"/>
      <c r="B1345"/>
      <c r="C1345"/>
    </row>
    <row r="1346" spans="1:3" x14ac:dyDescent="0.25">
      <c r="A1346"/>
      <c r="B1346"/>
      <c r="C1346"/>
    </row>
    <row r="1347" spans="1:3" x14ac:dyDescent="0.25">
      <c r="A1347"/>
      <c r="B1347"/>
      <c r="C1347"/>
    </row>
    <row r="1348" spans="1:3" x14ac:dyDescent="0.25">
      <c r="A1348"/>
      <c r="B1348"/>
      <c r="C1348"/>
    </row>
    <row r="1349" spans="1:3" x14ac:dyDescent="0.25">
      <c r="A1349"/>
      <c r="B1349"/>
      <c r="C1349"/>
    </row>
    <row r="1350" spans="1:3" x14ac:dyDescent="0.25">
      <c r="A1350"/>
      <c r="B1350"/>
      <c r="C1350"/>
    </row>
    <row r="1351" spans="1:3" x14ac:dyDescent="0.25">
      <c r="A1351"/>
      <c r="B1351"/>
      <c r="C1351"/>
    </row>
    <row r="1352" spans="1:3" x14ac:dyDescent="0.25">
      <c r="A1352"/>
      <c r="B1352"/>
      <c r="C1352"/>
    </row>
    <row r="1353" spans="1:3" x14ac:dyDescent="0.25">
      <c r="A1353"/>
      <c r="B1353"/>
      <c r="C1353"/>
    </row>
    <row r="1354" spans="1:3" x14ac:dyDescent="0.25">
      <c r="A1354"/>
      <c r="B1354"/>
      <c r="C1354"/>
    </row>
    <row r="1355" spans="1:3" x14ac:dyDescent="0.25">
      <c r="A1355"/>
      <c r="B1355"/>
      <c r="C1355"/>
    </row>
    <row r="1356" spans="1:3" x14ac:dyDescent="0.25">
      <c r="A1356"/>
      <c r="B1356"/>
      <c r="C1356"/>
    </row>
    <row r="1357" spans="1:3" x14ac:dyDescent="0.25">
      <c r="A1357"/>
      <c r="B1357"/>
      <c r="C1357"/>
    </row>
    <row r="1358" spans="1:3" x14ac:dyDescent="0.25">
      <c r="A1358"/>
      <c r="B1358"/>
      <c r="C1358"/>
    </row>
    <row r="1359" spans="1:3" x14ac:dyDescent="0.25">
      <c r="A1359"/>
      <c r="B1359"/>
      <c r="C1359"/>
    </row>
    <row r="1360" spans="1:3" x14ac:dyDescent="0.25">
      <c r="A1360"/>
      <c r="B1360"/>
      <c r="C1360"/>
    </row>
    <row r="1361" spans="1:3" x14ac:dyDescent="0.25">
      <c r="A1361"/>
      <c r="B1361"/>
      <c r="C1361"/>
    </row>
    <row r="1362" spans="1:3" x14ac:dyDescent="0.25">
      <c r="A1362"/>
      <c r="B1362"/>
      <c r="C1362"/>
    </row>
    <row r="1363" spans="1:3" x14ac:dyDescent="0.25">
      <c r="A1363"/>
      <c r="B1363"/>
      <c r="C1363"/>
    </row>
    <row r="1364" spans="1:3" x14ac:dyDescent="0.25">
      <c r="A1364"/>
      <c r="B1364"/>
      <c r="C1364"/>
    </row>
    <row r="1365" spans="1:3" x14ac:dyDescent="0.25">
      <c r="A1365"/>
      <c r="B1365"/>
      <c r="C1365"/>
    </row>
    <row r="1366" spans="1:3" x14ac:dyDescent="0.25">
      <c r="A1366"/>
      <c r="B1366"/>
      <c r="C1366"/>
    </row>
    <row r="1367" spans="1:3" x14ac:dyDescent="0.25">
      <c r="A1367"/>
      <c r="B1367"/>
      <c r="C1367"/>
    </row>
    <row r="1368" spans="1:3" x14ac:dyDescent="0.25">
      <c r="A1368"/>
      <c r="B1368"/>
      <c r="C1368"/>
    </row>
    <row r="1369" spans="1:3" x14ac:dyDescent="0.25">
      <c r="A1369"/>
      <c r="B1369"/>
      <c r="C1369"/>
    </row>
    <row r="1370" spans="1:3" x14ac:dyDescent="0.25">
      <c r="A1370"/>
      <c r="B1370"/>
      <c r="C1370"/>
    </row>
    <row r="1371" spans="1:3" x14ac:dyDescent="0.25">
      <c r="A1371"/>
      <c r="B1371"/>
      <c r="C1371"/>
    </row>
    <row r="1372" spans="1:3" x14ac:dyDescent="0.25">
      <c r="A1372"/>
      <c r="B1372"/>
      <c r="C1372"/>
    </row>
    <row r="1373" spans="1:3" x14ac:dyDescent="0.25">
      <c r="A1373"/>
      <c r="B1373"/>
      <c r="C1373"/>
    </row>
    <row r="1374" spans="1:3" x14ac:dyDescent="0.25">
      <c r="A1374"/>
      <c r="B1374"/>
      <c r="C1374"/>
    </row>
    <row r="1375" spans="1:3" x14ac:dyDescent="0.25">
      <c r="A1375"/>
      <c r="B1375"/>
      <c r="C1375"/>
    </row>
    <row r="1376" spans="1:3" x14ac:dyDescent="0.25">
      <c r="A1376"/>
      <c r="B1376"/>
      <c r="C1376"/>
    </row>
    <row r="1377" spans="1:3" x14ac:dyDescent="0.25">
      <c r="A1377"/>
      <c r="B1377"/>
      <c r="C1377"/>
    </row>
    <row r="1378" spans="1:3" x14ac:dyDescent="0.25">
      <c r="A1378"/>
      <c r="B1378"/>
      <c r="C1378"/>
    </row>
    <row r="1379" spans="1:3" x14ac:dyDescent="0.25">
      <c r="A1379"/>
      <c r="B1379"/>
      <c r="C1379"/>
    </row>
    <row r="1380" spans="1:3" x14ac:dyDescent="0.25">
      <c r="A1380"/>
      <c r="B1380"/>
      <c r="C1380"/>
    </row>
    <row r="1381" spans="1:3" x14ac:dyDescent="0.25">
      <c r="A1381"/>
      <c r="B1381"/>
      <c r="C1381"/>
    </row>
    <row r="1382" spans="1:3" x14ac:dyDescent="0.25">
      <c r="A1382"/>
      <c r="B1382"/>
      <c r="C1382"/>
    </row>
    <row r="1383" spans="1:3" x14ac:dyDescent="0.25">
      <c r="A1383"/>
      <c r="B1383"/>
      <c r="C1383"/>
    </row>
    <row r="1384" spans="1:3" x14ac:dyDescent="0.25">
      <c r="A1384"/>
      <c r="B1384"/>
      <c r="C1384"/>
    </row>
    <row r="1385" spans="1:3" x14ac:dyDescent="0.25">
      <c r="A1385"/>
      <c r="B1385"/>
      <c r="C1385"/>
    </row>
    <row r="1386" spans="1:3" x14ac:dyDescent="0.25">
      <c r="A1386"/>
      <c r="B1386"/>
      <c r="C1386"/>
    </row>
    <row r="1387" spans="1:3" x14ac:dyDescent="0.25">
      <c r="A1387"/>
      <c r="B1387"/>
      <c r="C1387"/>
    </row>
    <row r="1388" spans="1:3" x14ac:dyDescent="0.25">
      <c r="A1388"/>
      <c r="B1388"/>
      <c r="C1388"/>
    </row>
    <row r="1389" spans="1:3" x14ac:dyDescent="0.25">
      <c r="A1389"/>
      <c r="B1389"/>
      <c r="C1389"/>
    </row>
    <row r="1390" spans="1:3" x14ac:dyDescent="0.25">
      <c r="A1390"/>
      <c r="B1390"/>
      <c r="C1390"/>
    </row>
    <row r="1391" spans="1:3" x14ac:dyDescent="0.25">
      <c r="A1391"/>
      <c r="B1391"/>
      <c r="C1391"/>
    </row>
    <row r="1392" spans="1:3" x14ac:dyDescent="0.25">
      <c r="A1392"/>
      <c r="B1392"/>
      <c r="C1392"/>
    </row>
    <row r="1393" spans="1:3" x14ac:dyDescent="0.25">
      <c r="A1393"/>
      <c r="B1393"/>
      <c r="C1393"/>
    </row>
    <row r="1394" spans="1:3" x14ac:dyDescent="0.25">
      <c r="A1394"/>
      <c r="B1394"/>
      <c r="C1394"/>
    </row>
    <row r="1395" spans="1:3" x14ac:dyDescent="0.25">
      <c r="A1395"/>
      <c r="B1395"/>
      <c r="C1395"/>
    </row>
    <row r="1396" spans="1:3" x14ac:dyDescent="0.25">
      <c r="A1396"/>
      <c r="B1396"/>
      <c r="C1396"/>
    </row>
    <row r="1397" spans="1:3" x14ac:dyDescent="0.25">
      <c r="A1397"/>
      <c r="B1397"/>
      <c r="C1397"/>
    </row>
    <row r="1398" spans="1:3" x14ac:dyDescent="0.25">
      <c r="A1398"/>
      <c r="B1398"/>
      <c r="C1398"/>
    </row>
    <row r="1399" spans="1:3" x14ac:dyDescent="0.25">
      <c r="A1399"/>
      <c r="B1399"/>
      <c r="C1399"/>
    </row>
    <row r="1400" spans="1:3" x14ac:dyDescent="0.25">
      <c r="A1400"/>
      <c r="B1400"/>
      <c r="C1400"/>
    </row>
    <row r="1401" spans="1:3" x14ac:dyDescent="0.25">
      <c r="A1401"/>
      <c r="B1401"/>
      <c r="C1401"/>
    </row>
    <row r="1402" spans="1:3" x14ac:dyDescent="0.25">
      <c r="A1402"/>
      <c r="B1402"/>
      <c r="C1402"/>
    </row>
    <row r="1403" spans="1:3" x14ac:dyDescent="0.25">
      <c r="A1403"/>
      <c r="B1403"/>
      <c r="C1403"/>
    </row>
    <row r="1404" spans="1:3" x14ac:dyDescent="0.25">
      <c r="A1404"/>
      <c r="B1404"/>
      <c r="C1404"/>
    </row>
    <row r="1405" spans="1:3" x14ac:dyDescent="0.25">
      <c r="A1405"/>
      <c r="B1405"/>
      <c r="C1405"/>
    </row>
    <row r="1406" spans="1:3" x14ac:dyDescent="0.25">
      <c r="A1406"/>
      <c r="B1406"/>
      <c r="C1406"/>
    </row>
    <row r="1407" spans="1:3" x14ac:dyDescent="0.25">
      <c r="A1407"/>
      <c r="B1407"/>
      <c r="C1407"/>
    </row>
    <row r="1408" spans="1:3" x14ac:dyDescent="0.25">
      <c r="A1408"/>
      <c r="B1408"/>
      <c r="C1408"/>
    </row>
    <row r="1409" spans="1:3" x14ac:dyDescent="0.25">
      <c r="A1409"/>
      <c r="B1409"/>
      <c r="C1409"/>
    </row>
    <row r="1410" spans="1:3" x14ac:dyDescent="0.25">
      <c r="A1410"/>
      <c r="B1410"/>
      <c r="C1410"/>
    </row>
    <row r="1411" spans="1:3" x14ac:dyDescent="0.25">
      <c r="A1411"/>
      <c r="B1411"/>
      <c r="C1411"/>
    </row>
    <row r="1412" spans="1:3" x14ac:dyDescent="0.25">
      <c r="A1412"/>
      <c r="B1412"/>
      <c r="C1412"/>
    </row>
    <row r="1413" spans="1:3" x14ac:dyDescent="0.25">
      <c r="A1413"/>
      <c r="B1413"/>
      <c r="C1413"/>
    </row>
    <row r="1414" spans="1:3" x14ac:dyDescent="0.25">
      <c r="A1414"/>
      <c r="B1414"/>
      <c r="C1414"/>
    </row>
    <row r="1415" spans="1:3" x14ac:dyDescent="0.25">
      <c r="A1415"/>
      <c r="B1415"/>
      <c r="C1415"/>
    </row>
    <row r="1416" spans="1:3" x14ac:dyDescent="0.25">
      <c r="A1416"/>
      <c r="B1416"/>
      <c r="C1416"/>
    </row>
    <row r="1417" spans="1:3" x14ac:dyDescent="0.25">
      <c r="A1417"/>
      <c r="B1417"/>
      <c r="C1417"/>
    </row>
    <row r="1418" spans="1:3" x14ac:dyDescent="0.25">
      <c r="A1418"/>
      <c r="B1418"/>
      <c r="C1418"/>
    </row>
    <row r="1419" spans="1:3" x14ac:dyDescent="0.25">
      <c r="A1419"/>
      <c r="B1419"/>
      <c r="C1419"/>
    </row>
    <row r="1420" spans="1:3" x14ac:dyDescent="0.25">
      <c r="A1420"/>
      <c r="B1420"/>
      <c r="C1420"/>
    </row>
    <row r="1421" spans="1:3" x14ac:dyDescent="0.25">
      <c r="A1421"/>
      <c r="B1421"/>
      <c r="C1421"/>
    </row>
    <row r="1422" spans="1:3" x14ac:dyDescent="0.25">
      <c r="A1422"/>
      <c r="B1422"/>
      <c r="C1422"/>
    </row>
    <row r="1423" spans="1:3" x14ac:dyDescent="0.25">
      <c r="A1423"/>
      <c r="B1423"/>
      <c r="C1423"/>
    </row>
    <row r="1424" spans="1:3" x14ac:dyDescent="0.25">
      <c r="A1424"/>
      <c r="B1424"/>
      <c r="C1424"/>
    </row>
    <row r="1425" spans="1:3" x14ac:dyDescent="0.25">
      <c r="A1425"/>
      <c r="B1425"/>
      <c r="C1425"/>
    </row>
    <row r="1426" spans="1:3" x14ac:dyDescent="0.25">
      <c r="A1426"/>
      <c r="B1426"/>
      <c r="C1426"/>
    </row>
    <row r="1427" spans="1:3" x14ac:dyDescent="0.25">
      <c r="A1427"/>
      <c r="B1427"/>
      <c r="C1427"/>
    </row>
    <row r="1428" spans="1:3" x14ac:dyDescent="0.25">
      <c r="A1428"/>
      <c r="B1428"/>
      <c r="C1428"/>
    </row>
    <row r="1429" spans="1:3" x14ac:dyDescent="0.25">
      <c r="A1429"/>
      <c r="B1429"/>
      <c r="C1429"/>
    </row>
    <row r="1430" spans="1:3" x14ac:dyDescent="0.25">
      <c r="A1430"/>
      <c r="B1430"/>
      <c r="C1430"/>
    </row>
    <row r="1431" spans="1:3" x14ac:dyDescent="0.25">
      <c r="A1431"/>
      <c r="B1431"/>
      <c r="C1431"/>
    </row>
    <row r="1432" spans="1:3" x14ac:dyDescent="0.25">
      <c r="A1432"/>
      <c r="B1432"/>
      <c r="C1432"/>
    </row>
    <row r="1433" spans="1:3" x14ac:dyDescent="0.25">
      <c r="A1433"/>
      <c r="B1433"/>
      <c r="C1433"/>
    </row>
    <row r="1434" spans="1:3" x14ac:dyDescent="0.25">
      <c r="A1434"/>
      <c r="B1434"/>
      <c r="C1434"/>
    </row>
    <row r="1435" spans="1:3" x14ac:dyDescent="0.25">
      <c r="A1435"/>
      <c r="B1435"/>
      <c r="C1435"/>
    </row>
    <row r="1436" spans="1:3" x14ac:dyDescent="0.25">
      <c r="A1436"/>
      <c r="B1436"/>
      <c r="C1436"/>
    </row>
    <row r="1437" spans="1:3" x14ac:dyDescent="0.25">
      <c r="A1437"/>
      <c r="B1437"/>
      <c r="C1437"/>
    </row>
    <row r="1438" spans="1:3" x14ac:dyDescent="0.25">
      <c r="A1438"/>
      <c r="B1438"/>
      <c r="C1438"/>
    </row>
    <row r="1439" spans="1:3" x14ac:dyDescent="0.25">
      <c r="A1439"/>
      <c r="B1439"/>
      <c r="C1439"/>
    </row>
    <row r="1440" spans="1:3" x14ac:dyDescent="0.25">
      <c r="A1440"/>
      <c r="B1440"/>
      <c r="C1440"/>
    </row>
    <row r="1441" spans="1:3" x14ac:dyDescent="0.25">
      <c r="A1441"/>
      <c r="B1441"/>
      <c r="C1441"/>
    </row>
    <row r="1442" spans="1:3" x14ac:dyDescent="0.25">
      <c r="A1442"/>
      <c r="B1442"/>
      <c r="C1442"/>
    </row>
    <row r="1443" spans="1:3" x14ac:dyDescent="0.25">
      <c r="A1443"/>
      <c r="B1443"/>
      <c r="C1443"/>
    </row>
    <row r="1444" spans="1:3" x14ac:dyDescent="0.25">
      <c r="A1444"/>
      <c r="B1444"/>
      <c r="C1444"/>
    </row>
    <row r="1445" spans="1:3" x14ac:dyDescent="0.25">
      <c r="A1445"/>
      <c r="B1445"/>
      <c r="C1445"/>
    </row>
    <row r="1446" spans="1:3" x14ac:dyDescent="0.25">
      <c r="A1446"/>
      <c r="B1446"/>
      <c r="C1446"/>
    </row>
    <row r="1447" spans="1:3" x14ac:dyDescent="0.25">
      <c r="A1447"/>
      <c r="B1447"/>
      <c r="C1447"/>
    </row>
    <row r="1448" spans="1:3" x14ac:dyDescent="0.25">
      <c r="A1448"/>
      <c r="B1448"/>
      <c r="C1448"/>
    </row>
    <row r="1449" spans="1:3" x14ac:dyDescent="0.25">
      <c r="A1449"/>
      <c r="B1449"/>
      <c r="C1449"/>
    </row>
    <row r="1450" spans="1:3" x14ac:dyDescent="0.25">
      <c r="A1450"/>
      <c r="B1450"/>
      <c r="C1450"/>
    </row>
    <row r="1451" spans="1:3" x14ac:dyDescent="0.25">
      <c r="A1451"/>
      <c r="B1451"/>
      <c r="C1451"/>
    </row>
    <row r="1452" spans="1:3" x14ac:dyDescent="0.25">
      <c r="A1452"/>
      <c r="B1452"/>
      <c r="C1452"/>
    </row>
    <row r="1453" spans="1:3" x14ac:dyDescent="0.25">
      <c r="A1453"/>
      <c r="B1453"/>
      <c r="C1453"/>
    </row>
    <row r="1454" spans="1:3" x14ac:dyDescent="0.25">
      <c r="A1454"/>
      <c r="B1454"/>
      <c r="C1454"/>
    </row>
    <row r="1455" spans="1:3" x14ac:dyDescent="0.25">
      <c r="A1455"/>
      <c r="B1455"/>
      <c r="C1455"/>
    </row>
    <row r="1456" spans="1:3" x14ac:dyDescent="0.25">
      <c r="A1456"/>
      <c r="B1456"/>
      <c r="C1456"/>
    </row>
    <row r="1457" spans="1:3" x14ac:dyDescent="0.25">
      <c r="A1457"/>
      <c r="B1457"/>
      <c r="C1457"/>
    </row>
    <row r="1458" spans="1:3" x14ac:dyDescent="0.25">
      <c r="A1458"/>
      <c r="B1458"/>
      <c r="C1458"/>
    </row>
    <row r="1459" spans="1:3" x14ac:dyDescent="0.25">
      <c r="A1459"/>
      <c r="B1459"/>
      <c r="C1459"/>
    </row>
    <row r="1460" spans="1:3" x14ac:dyDescent="0.25">
      <c r="A1460"/>
      <c r="B1460"/>
      <c r="C1460"/>
    </row>
    <row r="1461" spans="1:3" x14ac:dyDescent="0.25">
      <c r="A1461"/>
      <c r="B1461"/>
      <c r="C1461"/>
    </row>
    <row r="1462" spans="1:3" x14ac:dyDescent="0.25">
      <c r="A1462"/>
      <c r="B1462"/>
      <c r="C1462"/>
    </row>
    <row r="1463" spans="1:3" x14ac:dyDescent="0.25">
      <c r="A1463"/>
      <c r="B1463"/>
      <c r="C1463"/>
    </row>
    <row r="1464" spans="1:3" x14ac:dyDescent="0.25">
      <c r="A1464"/>
      <c r="B1464"/>
      <c r="C1464"/>
    </row>
    <row r="1465" spans="1:3" x14ac:dyDescent="0.25">
      <c r="A1465"/>
      <c r="B1465"/>
      <c r="C1465"/>
    </row>
    <row r="1466" spans="1:3" x14ac:dyDescent="0.25">
      <c r="A1466"/>
      <c r="B1466"/>
      <c r="C1466"/>
    </row>
    <row r="1467" spans="1:3" x14ac:dyDescent="0.25">
      <c r="A1467"/>
      <c r="B1467"/>
      <c r="C1467"/>
    </row>
    <row r="1468" spans="1:3" x14ac:dyDescent="0.25">
      <c r="A1468"/>
      <c r="B1468"/>
      <c r="C1468"/>
    </row>
    <row r="1469" spans="1:3" x14ac:dyDescent="0.25">
      <c r="A1469"/>
      <c r="B1469"/>
      <c r="C1469"/>
    </row>
    <row r="1470" spans="1:3" x14ac:dyDescent="0.25">
      <c r="A1470"/>
      <c r="B1470"/>
      <c r="C1470"/>
    </row>
    <row r="1471" spans="1:3" x14ac:dyDescent="0.25">
      <c r="A1471"/>
      <c r="B1471"/>
      <c r="C1471"/>
    </row>
    <row r="1472" spans="1:3" x14ac:dyDescent="0.25">
      <c r="A1472"/>
      <c r="B1472"/>
      <c r="C1472"/>
    </row>
    <row r="1473" spans="1:3" x14ac:dyDescent="0.25">
      <c r="A1473"/>
      <c r="B1473"/>
      <c r="C1473"/>
    </row>
    <row r="1474" spans="1:3" x14ac:dyDescent="0.25">
      <c r="A1474"/>
      <c r="B1474"/>
      <c r="C1474"/>
    </row>
    <row r="1475" spans="1:3" x14ac:dyDescent="0.25">
      <c r="A1475"/>
      <c r="B1475"/>
      <c r="C1475"/>
    </row>
    <row r="1476" spans="1:3" x14ac:dyDescent="0.25">
      <c r="A1476"/>
      <c r="B1476"/>
      <c r="C1476"/>
    </row>
    <row r="1477" spans="1:3" x14ac:dyDescent="0.25">
      <c r="A1477"/>
      <c r="B1477"/>
      <c r="C1477"/>
    </row>
    <row r="1478" spans="1:3" x14ac:dyDescent="0.25">
      <c r="A1478"/>
      <c r="B1478"/>
      <c r="C1478"/>
    </row>
    <row r="1479" spans="1:3" x14ac:dyDescent="0.25">
      <c r="A1479"/>
      <c r="B1479"/>
      <c r="C1479"/>
    </row>
    <row r="1480" spans="1:3" x14ac:dyDescent="0.25">
      <c r="A1480"/>
      <c r="B1480"/>
      <c r="C1480"/>
    </row>
    <row r="1481" spans="1:3" x14ac:dyDescent="0.25">
      <c r="A1481"/>
      <c r="B1481"/>
      <c r="C1481"/>
    </row>
    <row r="1482" spans="1:3" x14ac:dyDescent="0.25">
      <c r="A1482"/>
      <c r="B1482"/>
      <c r="C1482"/>
    </row>
    <row r="1483" spans="1:3" x14ac:dyDescent="0.25">
      <c r="A1483"/>
      <c r="B1483"/>
      <c r="C1483"/>
    </row>
    <row r="1484" spans="1:3" x14ac:dyDescent="0.25">
      <c r="A1484"/>
      <c r="B1484"/>
      <c r="C1484"/>
    </row>
    <row r="1485" spans="1:3" x14ac:dyDescent="0.25">
      <c r="A1485"/>
      <c r="B1485"/>
      <c r="C1485"/>
    </row>
    <row r="1486" spans="1:3" x14ac:dyDescent="0.25">
      <c r="A1486"/>
      <c r="B1486"/>
      <c r="C1486"/>
    </row>
    <row r="1487" spans="1:3" x14ac:dyDescent="0.25">
      <c r="A1487"/>
      <c r="B1487"/>
      <c r="C1487"/>
    </row>
    <row r="1488" spans="1:3" x14ac:dyDescent="0.25">
      <c r="A1488"/>
      <c r="B1488"/>
      <c r="C1488"/>
    </row>
    <row r="1489" spans="1:3" x14ac:dyDescent="0.25">
      <c r="A1489"/>
      <c r="B1489"/>
      <c r="C1489"/>
    </row>
    <row r="1490" spans="1:3" x14ac:dyDescent="0.25">
      <c r="A1490"/>
      <c r="B1490"/>
      <c r="C1490"/>
    </row>
    <row r="1491" spans="1:3" x14ac:dyDescent="0.25">
      <c r="A1491"/>
      <c r="B1491"/>
      <c r="C1491"/>
    </row>
    <row r="1492" spans="1:3" x14ac:dyDescent="0.25">
      <c r="A1492"/>
      <c r="B1492"/>
      <c r="C1492"/>
    </row>
    <row r="1493" spans="1:3" x14ac:dyDescent="0.25">
      <c r="A1493"/>
      <c r="B1493"/>
      <c r="C1493"/>
    </row>
    <row r="1494" spans="1:3" x14ac:dyDescent="0.25">
      <c r="A1494"/>
      <c r="B1494"/>
      <c r="C1494"/>
    </row>
    <row r="1495" spans="1:3" x14ac:dyDescent="0.25">
      <c r="A1495"/>
      <c r="B1495"/>
      <c r="C1495"/>
    </row>
    <row r="1496" spans="1:3" x14ac:dyDescent="0.25">
      <c r="A1496"/>
      <c r="B1496"/>
      <c r="C1496"/>
    </row>
    <row r="1497" spans="1:3" x14ac:dyDescent="0.25">
      <c r="A1497"/>
      <c r="B1497"/>
      <c r="C1497"/>
    </row>
    <row r="1498" spans="1:3" x14ac:dyDescent="0.25">
      <c r="A1498"/>
      <c r="B1498"/>
      <c r="C1498"/>
    </row>
    <row r="1499" spans="1:3" x14ac:dyDescent="0.25">
      <c r="A1499"/>
      <c r="B1499"/>
      <c r="C1499"/>
    </row>
    <row r="1500" spans="1:3" x14ac:dyDescent="0.25">
      <c r="A1500"/>
      <c r="B1500"/>
      <c r="C1500"/>
    </row>
    <row r="1501" spans="1:3" x14ac:dyDescent="0.25">
      <c r="A1501"/>
      <c r="B1501"/>
      <c r="C1501"/>
    </row>
    <row r="1502" spans="1:3" x14ac:dyDescent="0.25">
      <c r="A1502"/>
      <c r="B1502"/>
      <c r="C1502"/>
    </row>
    <row r="1503" spans="1:3" x14ac:dyDescent="0.25">
      <c r="A1503"/>
      <c r="B1503"/>
      <c r="C1503"/>
    </row>
    <row r="1504" spans="1:3" x14ac:dyDescent="0.25">
      <c r="A1504"/>
      <c r="B1504"/>
      <c r="C1504"/>
    </row>
    <row r="1505" spans="1:3" x14ac:dyDescent="0.25">
      <c r="A1505"/>
      <c r="B1505"/>
      <c r="C1505"/>
    </row>
    <row r="1506" spans="1:3" x14ac:dyDescent="0.25">
      <c r="A1506"/>
      <c r="B1506"/>
      <c r="C1506"/>
    </row>
    <row r="1507" spans="1:3" x14ac:dyDescent="0.25">
      <c r="A1507"/>
      <c r="B1507"/>
      <c r="C1507"/>
    </row>
    <row r="1508" spans="1:3" x14ac:dyDescent="0.25">
      <c r="A1508"/>
      <c r="B1508"/>
      <c r="C1508"/>
    </row>
    <row r="1509" spans="1:3" x14ac:dyDescent="0.25">
      <c r="A1509"/>
      <c r="B1509"/>
      <c r="C1509"/>
    </row>
    <row r="1510" spans="1:3" x14ac:dyDescent="0.25">
      <c r="A1510"/>
      <c r="B1510"/>
      <c r="C1510"/>
    </row>
    <row r="1511" spans="1:3" x14ac:dyDescent="0.25">
      <c r="A1511"/>
      <c r="B1511"/>
      <c r="C1511"/>
    </row>
    <row r="1512" spans="1:3" x14ac:dyDescent="0.25">
      <c r="A1512"/>
      <c r="B1512"/>
      <c r="C1512"/>
    </row>
    <row r="1513" spans="1:3" x14ac:dyDescent="0.25">
      <c r="A1513"/>
      <c r="B1513"/>
      <c r="C1513"/>
    </row>
    <row r="1514" spans="1:3" x14ac:dyDescent="0.25">
      <c r="A1514"/>
      <c r="B1514"/>
      <c r="C1514"/>
    </row>
    <row r="1515" spans="1:3" x14ac:dyDescent="0.25">
      <c r="A1515"/>
      <c r="B1515"/>
      <c r="C1515"/>
    </row>
    <row r="1516" spans="1:3" x14ac:dyDescent="0.25">
      <c r="A1516"/>
      <c r="B1516"/>
      <c r="C1516"/>
    </row>
    <row r="1517" spans="1:3" x14ac:dyDescent="0.25">
      <c r="A1517"/>
      <c r="B1517"/>
      <c r="C1517"/>
    </row>
    <row r="1518" spans="1:3" x14ac:dyDescent="0.25">
      <c r="A1518"/>
      <c r="B1518"/>
      <c r="C1518"/>
    </row>
    <row r="1519" spans="1:3" x14ac:dyDescent="0.25">
      <c r="A1519"/>
      <c r="B1519"/>
      <c r="C1519"/>
    </row>
    <row r="1520" spans="1:3" x14ac:dyDescent="0.25">
      <c r="A1520"/>
      <c r="B1520"/>
      <c r="C1520"/>
    </row>
    <row r="1521" spans="1:3" x14ac:dyDescent="0.25">
      <c r="A1521"/>
      <c r="B1521"/>
      <c r="C1521"/>
    </row>
    <row r="1522" spans="1:3" x14ac:dyDescent="0.25">
      <c r="A1522"/>
      <c r="B1522"/>
      <c r="C1522"/>
    </row>
    <row r="1523" spans="1:3" x14ac:dyDescent="0.25">
      <c r="A1523"/>
      <c r="B1523"/>
      <c r="C1523"/>
    </row>
    <row r="1524" spans="1:3" x14ac:dyDescent="0.25">
      <c r="A1524"/>
      <c r="B1524"/>
      <c r="C1524"/>
    </row>
    <row r="1525" spans="1:3" x14ac:dyDescent="0.25">
      <c r="A1525"/>
      <c r="B1525"/>
      <c r="C1525"/>
    </row>
    <row r="1526" spans="1:3" x14ac:dyDescent="0.25">
      <c r="A1526"/>
      <c r="B1526"/>
      <c r="C1526"/>
    </row>
    <row r="1527" spans="1:3" x14ac:dyDescent="0.25">
      <c r="A1527"/>
      <c r="B1527"/>
      <c r="C1527"/>
    </row>
    <row r="1528" spans="1:3" x14ac:dyDescent="0.25">
      <c r="A1528"/>
      <c r="B1528"/>
      <c r="C1528"/>
    </row>
    <row r="1529" spans="1:3" x14ac:dyDescent="0.25">
      <c r="A1529"/>
      <c r="B1529"/>
      <c r="C1529"/>
    </row>
    <row r="1530" spans="1:3" x14ac:dyDescent="0.25">
      <c r="A1530"/>
      <c r="B1530"/>
      <c r="C1530"/>
    </row>
    <row r="1531" spans="1:3" x14ac:dyDescent="0.25">
      <c r="A1531"/>
      <c r="B1531"/>
      <c r="C1531"/>
    </row>
    <row r="1532" spans="1:3" x14ac:dyDescent="0.25">
      <c r="A1532"/>
      <c r="B1532"/>
      <c r="C1532"/>
    </row>
    <row r="1533" spans="1:3" x14ac:dyDescent="0.25">
      <c r="A1533"/>
      <c r="B1533"/>
      <c r="C1533"/>
    </row>
    <row r="1534" spans="1:3" x14ac:dyDescent="0.25">
      <c r="A1534"/>
      <c r="B1534"/>
      <c r="C1534"/>
    </row>
    <row r="1535" spans="1:3" x14ac:dyDescent="0.25">
      <c r="A1535"/>
      <c r="B1535"/>
      <c r="C1535"/>
    </row>
    <row r="1536" spans="1:3" x14ac:dyDescent="0.25">
      <c r="A1536"/>
      <c r="B1536"/>
      <c r="C1536"/>
    </row>
    <row r="1537" spans="1:3" x14ac:dyDescent="0.25">
      <c r="A1537"/>
      <c r="B1537"/>
      <c r="C1537"/>
    </row>
    <row r="1538" spans="1:3" x14ac:dyDescent="0.25">
      <c r="A1538"/>
      <c r="B1538"/>
      <c r="C1538"/>
    </row>
    <row r="1539" spans="1:3" x14ac:dyDescent="0.25">
      <c r="A1539"/>
      <c r="B1539"/>
      <c r="C1539"/>
    </row>
    <row r="1540" spans="1:3" x14ac:dyDescent="0.25">
      <c r="A1540"/>
      <c r="B1540"/>
      <c r="C1540"/>
    </row>
    <row r="1541" spans="1:3" x14ac:dyDescent="0.25">
      <c r="A1541"/>
      <c r="B1541"/>
      <c r="C1541"/>
    </row>
    <row r="1542" spans="1:3" x14ac:dyDescent="0.25">
      <c r="A1542"/>
      <c r="B1542"/>
      <c r="C1542"/>
    </row>
    <row r="1543" spans="1:3" x14ac:dyDescent="0.25">
      <c r="A1543"/>
      <c r="B1543"/>
      <c r="C1543"/>
    </row>
    <row r="1544" spans="1:3" x14ac:dyDescent="0.25">
      <c r="A1544"/>
      <c r="B1544"/>
      <c r="C1544"/>
    </row>
    <row r="1545" spans="1:3" x14ac:dyDescent="0.25">
      <c r="A1545"/>
      <c r="B1545"/>
      <c r="C1545"/>
    </row>
    <row r="1546" spans="1:3" x14ac:dyDescent="0.25">
      <c r="A1546"/>
      <c r="B1546"/>
      <c r="C1546"/>
    </row>
    <row r="1547" spans="1:3" x14ac:dyDescent="0.25">
      <c r="A1547"/>
      <c r="B1547"/>
      <c r="C1547"/>
    </row>
    <row r="1548" spans="1:3" x14ac:dyDescent="0.25">
      <c r="A1548"/>
      <c r="B1548"/>
      <c r="C1548"/>
    </row>
    <row r="1549" spans="1:3" x14ac:dyDescent="0.25">
      <c r="A1549"/>
      <c r="B1549"/>
      <c r="C1549"/>
    </row>
    <row r="1550" spans="1:3" x14ac:dyDescent="0.25">
      <c r="A1550"/>
      <c r="B1550"/>
      <c r="C1550"/>
    </row>
    <row r="1551" spans="1:3" x14ac:dyDescent="0.25">
      <c r="A1551"/>
      <c r="B1551"/>
      <c r="C1551"/>
    </row>
    <row r="1552" spans="1:3" x14ac:dyDescent="0.25">
      <c r="A1552"/>
      <c r="B1552"/>
      <c r="C1552"/>
    </row>
    <row r="1553" spans="1:3" x14ac:dyDescent="0.25">
      <c r="A1553"/>
      <c r="B1553"/>
      <c r="C1553"/>
    </row>
    <row r="1554" spans="1:3" x14ac:dyDescent="0.25">
      <c r="A1554"/>
      <c r="B1554"/>
      <c r="C1554"/>
    </row>
    <row r="1555" spans="1:3" x14ac:dyDescent="0.25">
      <c r="A1555"/>
      <c r="B1555"/>
      <c r="C1555"/>
    </row>
    <row r="1556" spans="1:3" x14ac:dyDescent="0.25">
      <c r="A1556"/>
      <c r="B1556"/>
      <c r="C1556"/>
    </row>
    <row r="1557" spans="1:3" x14ac:dyDescent="0.25">
      <c r="A1557"/>
      <c r="B1557"/>
      <c r="C1557"/>
    </row>
    <row r="1558" spans="1:3" x14ac:dyDescent="0.25">
      <c r="A1558"/>
      <c r="B1558"/>
      <c r="C1558"/>
    </row>
    <row r="1559" spans="1:3" x14ac:dyDescent="0.25">
      <c r="A1559"/>
      <c r="B1559"/>
      <c r="C1559"/>
    </row>
    <row r="1560" spans="1:3" x14ac:dyDescent="0.25">
      <c r="A1560"/>
      <c r="B1560"/>
      <c r="C1560"/>
    </row>
    <row r="1561" spans="1:3" x14ac:dyDescent="0.25">
      <c r="A1561"/>
      <c r="B1561"/>
      <c r="C1561"/>
    </row>
    <row r="1562" spans="1:3" x14ac:dyDescent="0.25">
      <c r="A1562"/>
      <c r="B1562"/>
      <c r="C1562"/>
    </row>
    <row r="1563" spans="1:3" x14ac:dyDescent="0.25">
      <c r="A1563"/>
      <c r="B1563"/>
      <c r="C1563"/>
    </row>
    <row r="1564" spans="1:3" x14ac:dyDescent="0.25">
      <c r="A1564"/>
      <c r="B1564"/>
      <c r="C1564"/>
    </row>
    <row r="1565" spans="1:3" x14ac:dyDescent="0.25">
      <c r="A1565"/>
      <c r="B1565"/>
      <c r="C1565"/>
    </row>
    <row r="1566" spans="1:3" x14ac:dyDescent="0.25">
      <c r="A1566"/>
      <c r="B1566"/>
      <c r="C1566"/>
    </row>
    <row r="1567" spans="1:3" x14ac:dyDescent="0.25">
      <c r="A1567"/>
      <c r="B1567"/>
      <c r="C1567"/>
    </row>
    <row r="1568" spans="1:3" x14ac:dyDescent="0.25">
      <c r="A1568"/>
      <c r="B1568"/>
      <c r="C1568"/>
    </row>
    <row r="1569" spans="1:3" x14ac:dyDescent="0.25">
      <c r="A1569"/>
      <c r="B1569"/>
      <c r="C1569"/>
    </row>
    <row r="1570" spans="1:3" x14ac:dyDescent="0.25">
      <c r="A1570"/>
      <c r="B1570"/>
      <c r="C1570"/>
    </row>
    <row r="1571" spans="1:3" x14ac:dyDescent="0.25">
      <c r="A1571"/>
      <c r="B1571"/>
      <c r="C1571"/>
    </row>
    <row r="1572" spans="1:3" x14ac:dyDescent="0.25">
      <c r="A1572"/>
      <c r="B1572"/>
      <c r="C1572"/>
    </row>
    <row r="1573" spans="1:3" x14ac:dyDescent="0.25">
      <c r="A1573"/>
      <c r="B1573"/>
      <c r="C1573"/>
    </row>
    <row r="1574" spans="1:3" x14ac:dyDescent="0.25">
      <c r="A1574"/>
      <c r="B1574"/>
      <c r="C1574"/>
    </row>
    <row r="1575" spans="1:3" x14ac:dyDescent="0.25">
      <c r="A1575"/>
      <c r="B1575"/>
      <c r="C1575"/>
    </row>
    <row r="1576" spans="1:3" x14ac:dyDescent="0.25">
      <c r="A1576"/>
      <c r="B1576"/>
      <c r="C1576"/>
    </row>
    <row r="1577" spans="1:3" x14ac:dyDescent="0.25">
      <c r="A1577"/>
      <c r="B1577"/>
      <c r="C1577"/>
    </row>
    <row r="1578" spans="1:3" x14ac:dyDescent="0.25">
      <c r="A1578"/>
      <c r="B1578"/>
      <c r="C1578"/>
    </row>
    <row r="1579" spans="1:3" x14ac:dyDescent="0.25">
      <c r="A1579"/>
      <c r="B1579"/>
      <c r="C1579"/>
    </row>
    <row r="1580" spans="1:3" x14ac:dyDescent="0.25">
      <c r="A1580"/>
      <c r="B1580"/>
      <c r="C1580"/>
    </row>
    <row r="1581" spans="1:3" x14ac:dyDescent="0.25">
      <c r="A1581"/>
      <c r="B1581"/>
      <c r="C1581"/>
    </row>
    <row r="1582" spans="1:3" x14ac:dyDescent="0.25">
      <c r="A1582"/>
      <c r="B1582"/>
      <c r="C1582"/>
    </row>
    <row r="1583" spans="1:3" x14ac:dyDescent="0.25">
      <c r="A1583"/>
      <c r="B1583"/>
      <c r="C1583"/>
    </row>
    <row r="1584" spans="1:3" x14ac:dyDescent="0.25">
      <c r="A1584"/>
      <c r="B1584"/>
      <c r="C1584"/>
    </row>
    <row r="1585" spans="1:3" x14ac:dyDescent="0.25">
      <c r="A1585"/>
      <c r="B1585"/>
      <c r="C1585"/>
    </row>
    <row r="1586" spans="1:3" x14ac:dyDescent="0.25">
      <c r="A1586"/>
      <c r="B1586"/>
      <c r="C1586"/>
    </row>
    <row r="1587" spans="1:3" x14ac:dyDescent="0.25">
      <c r="A1587"/>
      <c r="B1587"/>
      <c r="C1587"/>
    </row>
    <row r="1588" spans="1:3" x14ac:dyDescent="0.25">
      <c r="A1588"/>
      <c r="B1588"/>
      <c r="C1588"/>
    </row>
    <row r="1589" spans="1:3" x14ac:dyDescent="0.25">
      <c r="A1589"/>
      <c r="B1589"/>
      <c r="C1589"/>
    </row>
    <row r="1590" spans="1:3" x14ac:dyDescent="0.25">
      <c r="A1590"/>
      <c r="B1590"/>
      <c r="C1590"/>
    </row>
    <row r="1591" spans="1:3" x14ac:dyDescent="0.25">
      <c r="A1591"/>
      <c r="B1591"/>
      <c r="C1591"/>
    </row>
    <row r="1592" spans="1:3" x14ac:dyDescent="0.25">
      <c r="A1592"/>
      <c r="B1592"/>
      <c r="C1592"/>
    </row>
    <row r="1593" spans="1:3" x14ac:dyDescent="0.25">
      <c r="A1593"/>
      <c r="B1593"/>
      <c r="C1593"/>
    </row>
    <row r="1594" spans="1:3" x14ac:dyDescent="0.25">
      <c r="A1594"/>
      <c r="B1594"/>
      <c r="C1594"/>
    </row>
    <row r="1595" spans="1:3" x14ac:dyDescent="0.25">
      <c r="A1595"/>
      <c r="B1595"/>
      <c r="C1595"/>
    </row>
    <row r="1596" spans="1:3" x14ac:dyDescent="0.25">
      <c r="A1596"/>
      <c r="B1596"/>
      <c r="C1596"/>
    </row>
    <row r="1597" spans="1:3" x14ac:dyDescent="0.25">
      <c r="A1597"/>
      <c r="B1597"/>
      <c r="C1597"/>
    </row>
    <row r="1598" spans="1:3" x14ac:dyDescent="0.25">
      <c r="A1598"/>
      <c r="B1598"/>
      <c r="C1598"/>
    </row>
    <row r="1599" spans="1:3" x14ac:dyDescent="0.25">
      <c r="A1599"/>
      <c r="B1599"/>
      <c r="C1599"/>
    </row>
    <row r="1600" spans="1:3" x14ac:dyDescent="0.25">
      <c r="A1600"/>
      <c r="B1600"/>
      <c r="C1600"/>
    </row>
    <row r="1601" spans="1:3" x14ac:dyDescent="0.25">
      <c r="A1601"/>
      <c r="B1601"/>
      <c r="C1601"/>
    </row>
    <row r="1602" spans="1:3" x14ac:dyDescent="0.25">
      <c r="A1602"/>
      <c r="B1602"/>
      <c r="C1602"/>
    </row>
    <row r="1603" spans="1:3" x14ac:dyDescent="0.25">
      <c r="A1603"/>
      <c r="B1603"/>
      <c r="C1603"/>
    </row>
    <row r="1604" spans="1:3" x14ac:dyDescent="0.25">
      <c r="A1604"/>
      <c r="B1604"/>
      <c r="C1604"/>
    </row>
    <row r="1605" spans="1:3" x14ac:dyDescent="0.25">
      <c r="A1605"/>
      <c r="B1605"/>
      <c r="C1605"/>
    </row>
    <row r="1606" spans="1:3" x14ac:dyDescent="0.25">
      <c r="A1606"/>
      <c r="B1606"/>
      <c r="C1606"/>
    </row>
    <row r="1607" spans="1:3" x14ac:dyDescent="0.25">
      <c r="A1607"/>
      <c r="B1607"/>
      <c r="C1607"/>
    </row>
    <row r="1608" spans="1:3" x14ac:dyDescent="0.25">
      <c r="A1608"/>
      <c r="B1608"/>
      <c r="C1608"/>
    </row>
    <row r="1609" spans="1:3" x14ac:dyDescent="0.25">
      <c r="A1609"/>
      <c r="B1609"/>
      <c r="C1609"/>
    </row>
    <row r="1610" spans="1:3" x14ac:dyDescent="0.25">
      <c r="A1610"/>
      <c r="B1610"/>
      <c r="C1610"/>
    </row>
    <row r="1611" spans="1:3" x14ac:dyDescent="0.25">
      <c r="A1611"/>
      <c r="B1611"/>
      <c r="C1611"/>
    </row>
    <row r="1612" spans="1:3" x14ac:dyDescent="0.25">
      <c r="A1612"/>
      <c r="B1612"/>
      <c r="C1612"/>
    </row>
    <row r="1613" spans="1:3" x14ac:dyDescent="0.25">
      <c r="A1613"/>
      <c r="B1613"/>
      <c r="C1613"/>
    </row>
    <row r="1614" spans="1:3" x14ac:dyDescent="0.25">
      <c r="A1614"/>
      <c r="B1614"/>
      <c r="C1614"/>
    </row>
    <row r="1615" spans="1:3" x14ac:dyDescent="0.25">
      <c r="A1615"/>
      <c r="B1615"/>
      <c r="C1615"/>
    </row>
    <row r="1616" spans="1:3" x14ac:dyDescent="0.25">
      <c r="A1616"/>
      <c r="B1616"/>
      <c r="C1616"/>
    </row>
    <row r="1617" spans="1:3" x14ac:dyDescent="0.25">
      <c r="A1617"/>
      <c r="B1617"/>
      <c r="C1617"/>
    </row>
    <row r="1618" spans="1:3" x14ac:dyDescent="0.25">
      <c r="A1618"/>
      <c r="B1618"/>
      <c r="C1618"/>
    </row>
    <row r="1619" spans="1:3" x14ac:dyDescent="0.25">
      <c r="A1619"/>
      <c r="B1619"/>
      <c r="C1619"/>
    </row>
    <row r="1620" spans="1:3" x14ac:dyDescent="0.25">
      <c r="A1620"/>
      <c r="B1620"/>
      <c r="C1620"/>
    </row>
    <row r="1621" spans="1:3" x14ac:dyDescent="0.25">
      <c r="A1621"/>
      <c r="B1621"/>
      <c r="C1621"/>
    </row>
    <row r="1622" spans="1:3" x14ac:dyDescent="0.25">
      <c r="A1622"/>
      <c r="B1622"/>
      <c r="C1622"/>
    </row>
    <row r="1623" spans="1:3" x14ac:dyDescent="0.25">
      <c r="A1623"/>
      <c r="B1623"/>
      <c r="C1623"/>
    </row>
    <row r="1624" spans="1:3" x14ac:dyDescent="0.25">
      <c r="A1624"/>
      <c r="B1624"/>
      <c r="C1624"/>
    </row>
    <row r="1625" spans="1:3" x14ac:dyDescent="0.25">
      <c r="A1625"/>
      <c r="B1625"/>
      <c r="C1625"/>
    </row>
    <row r="1626" spans="1:3" x14ac:dyDescent="0.25">
      <c r="A1626"/>
      <c r="B1626"/>
      <c r="C1626"/>
    </row>
    <row r="1627" spans="1:3" x14ac:dyDescent="0.25">
      <c r="A1627"/>
      <c r="B1627"/>
      <c r="C1627"/>
    </row>
    <row r="1628" spans="1:3" x14ac:dyDescent="0.25">
      <c r="A1628"/>
      <c r="B1628"/>
      <c r="C1628"/>
    </row>
    <row r="1629" spans="1:3" x14ac:dyDescent="0.25">
      <c r="A1629"/>
      <c r="B1629"/>
      <c r="C1629"/>
    </row>
    <row r="1630" spans="1:3" x14ac:dyDescent="0.25">
      <c r="A1630"/>
      <c r="B1630"/>
      <c r="C1630"/>
    </row>
    <row r="1631" spans="1:3" x14ac:dyDescent="0.25">
      <c r="A1631"/>
      <c r="B1631"/>
      <c r="C1631"/>
    </row>
    <row r="1632" spans="1:3" x14ac:dyDescent="0.25">
      <c r="A1632"/>
      <c r="B1632"/>
      <c r="C1632"/>
    </row>
    <row r="1633" spans="1:3" x14ac:dyDescent="0.25">
      <c r="A1633"/>
      <c r="B1633"/>
      <c r="C1633"/>
    </row>
    <row r="1634" spans="1:3" x14ac:dyDescent="0.25">
      <c r="A1634"/>
      <c r="B1634"/>
      <c r="C1634"/>
    </row>
    <row r="1635" spans="1:3" x14ac:dyDescent="0.25">
      <c r="A1635"/>
      <c r="B1635"/>
      <c r="C1635"/>
    </row>
    <row r="1636" spans="1:3" x14ac:dyDescent="0.25">
      <c r="A1636"/>
      <c r="B1636"/>
      <c r="C1636"/>
    </row>
    <row r="1637" spans="1:3" x14ac:dyDescent="0.25">
      <c r="A1637"/>
      <c r="B1637"/>
      <c r="C1637"/>
    </row>
    <row r="1638" spans="1:3" x14ac:dyDescent="0.25">
      <c r="A1638"/>
      <c r="B1638"/>
      <c r="C1638"/>
    </row>
    <row r="1639" spans="1:3" x14ac:dyDescent="0.25">
      <c r="A1639"/>
      <c r="B1639"/>
      <c r="C1639"/>
    </row>
    <row r="1640" spans="1:3" x14ac:dyDescent="0.25">
      <c r="A1640"/>
      <c r="B1640"/>
      <c r="C1640"/>
    </row>
    <row r="1641" spans="1:3" x14ac:dyDescent="0.25">
      <c r="A1641"/>
      <c r="B1641"/>
      <c r="C1641"/>
    </row>
    <row r="1642" spans="1:3" x14ac:dyDescent="0.25">
      <c r="A1642"/>
      <c r="B1642"/>
      <c r="C1642"/>
    </row>
    <row r="1643" spans="1:3" x14ac:dyDescent="0.25">
      <c r="A1643"/>
      <c r="B1643"/>
      <c r="C1643"/>
    </row>
    <row r="1644" spans="1:3" x14ac:dyDescent="0.25">
      <c r="A1644"/>
      <c r="B1644"/>
      <c r="C1644"/>
    </row>
    <row r="1645" spans="1:3" x14ac:dyDescent="0.25">
      <c r="A1645"/>
      <c r="B1645"/>
      <c r="C1645"/>
    </row>
    <row r="1646" spans="1:3" x14ac:dyDescent="0.25">
      <c r="A1646"/>
      <c r="B1646"/>
      <c r="C1646"/>
    </row>
    <row r="1647" spans="1:3" x14ac:dyDescent="0.25">
      <c r="A1647"/>
      <c r="B1647"/>
      <c r="C1647"/>
    </row>
    <row r="1648" spans="1:3" x14ac:dyDescent="0.25">
      <c r="A1648"/>
      <c r="B1648"/>
      <c r="C1648"/>
    </row>
    <row r="1649" spans="1:3" x14ac:dyDescent="0.25">
      <c r="A1649"/>
      <c r="B1649"/>
      <c r="C1649"/>
    </row>
    <row r="1650" spans="1:3" x14ac:dyDescent="0.25">
      <c r="A1650"/>
      <c r="B1650"/>
      <c r="C1650"/>
    </row>
    <row r="1651" spans="1:3" x14ac:dyDescent="0.25">
      <c r="A1651"/>
      <c r="B1651"/>
      <c r="C1651"/>
    </row>
    <row r="1652" spans="1:3" x14ac:dyDescent="0.25">
      <c r="A1652"/>
      <c r="B1652"/>
      <c r="C1652"/>
    </row>
    <row r="1653" spans="1:3" x14ac:dyDescent="0.25">
      <c r="A1653"/>
      <c r="B1653"/>
      <c r="C1653"/>
    </row>
    <row r="1654" spans="1:3" x14ac:dyDescent="0.25">
      <c r="A1654"/>
      <c r="B1654"/>
      <c r="C1654"/>
    </row>
    <row r="1655" spans="1:3" x14ac:dyDescent="0.25">
      <c r="A1655"/>
      <c r="B1655"/>
      <c r="C1655"/>
    </row>
    <row r="1656" spans="1:3" x14ac:dyDescent="0.25">
      <c r="A1656"/>
      <c r="B1656"/>
      <c r="C1656"/>
    </row>
    <row r="1657" spans="1:3" x14ac:dyDescent="0.25">
      <c r="A1657"/>
      <c r="B1657"/>
      <c r="C1657"/>
    </row>
    <row r="1658" spans="1:3" x14ac:dyDescent="0.25">
      <c r="A1658"/>
      <c r="B1658"/>
      <c r="C1658"/>
    </row>
    <row r="1659" spans="1:3" x14ac:dyDescent="0.25">
      <c r="A1659"/>
      <c r="B1659"/>
      <c r="C1659"/>
    </row>
    <row r="1660" spans="1:3" x14ac:dyDescent="0.25">
      <c r="A1660"/>
      <c r="B1660"/>
      <c r="C1660"/>
    </row>
    <row r="1661" spans="1:3" x14ac:dyDescent="0.25">
      <c r="A1661"/>
      <c r="B1661"/>
      <c r="C1661"/>
    </row>
    <row r="1662" spans="1:3" x14ac:dyDescent="0.25">
      <c r="A1662"/>
      <c r="B1662"/>
      <c r="C1662"/>
    </row>
    <row r="1663" spans="1:3" x14ac:dyDescent="0.25">
      <c r="A1663"/>
      <c r="B1663"/>
      <c r="C1663"/>
    </row>
    <row r="1664" spans="1:3" x14ac:dyDescent="0.25">
      <c r="A1664"/>
      <c r="B1664"/>
      <c r="C1664"/>
    </row>
    <row r="1665" spans="1:3" x14ac:dyDescent="0.25">
      <c r="A1665"/>
      <c r="B1665"/>
      <c r="C1665"/>
    </row>
    <row r="1666" spans="1:3" x14ac:dyDescent="0.25">
      <c r="A1666"/>
      <c r="B1666"/>
      <c r="C1666"/>
    </row>
    <row r="1667" spans="1:3" x14ac:dyDescent="0.25">
      <c r="A1667"/>
      <c r="B1667"/>
      <c r="C1667"/>
    </row>
    <row r="1668" spans="1:3" x14ac:dyDescent="0.25">
      <c r="A1668"/>
      <c r="B1668"/>
      <c r="C1668"/>
    </row>
    <row r="1669" spans="1:3" x14ac:dyDescent="0.25">
      <c r="A1669"/>
      <c r="B1669"/>
      <c r="C1669"/>
    </row>
    <row r="1670" spans="1:3" x14ac:dyDescent="0.25">
      <c r="A1670"/>
      <c r="B1670"/>
      <c r="C1670"/>
    </row>
    <row r="1671" spans="1:3" x14ac:dyDescent="0.25">
      <c r="A1671"/>
      <c r="B1671"/>
      <c r="C1671"/>
    </row>
    <row r="1672" spans="1:3" x14ac:dyDescent="0.25">
      <c r="A1672"/>
      <c r="B1672"/>
      <c r="C1672"/>
    </row>
    <row r="1673" spans="1:3" x14ac:dyDescent="0.25">
      <c r="A1673"/>
      <c r="B1673"/>
      <c r="C1673"/>
    </row>
    <row r="1674" spans="1:3" x14ac:dyDescent="0.25">
      <c r="A1674"/>
      <c r="B1674"/>
      <c r="C1674"/>
    </row>
    <row r="1675" spans="1:3" x14ac:dyDescent="0.25">
      <c r="A1675"/>
      <c r="B1675"/>
      <c r="C1675"/>
    </row>
    <row r="1676" spans="1:3" x14ac:dyDescent="0.25">
      <c r="A1676"/>
      <c r="B1676"/>
      <c r="C1676"/>
    </row>
    <row r="1677" spans="1:3" x14ac:dyDescent="0.25">
      <c r="A1677"/>
      <c r="B1677"/>
      <c r="C1677"/>
    </row>
    <row r="1678" spans="1:3" x14ac:dyDescent="0.25">
      <c r="A1678"/>
      <c r="B1678"/>
      <c r="C1678"/>
    </row>
    <row r="1679" spans="1:3" x14ac:dyDescent="0.25">
      <c r="A1679"/>
      <c r="B1679"/>
      <c r="C1679"/>
    </row>
    <row r="1680" spans="1:3" x14ac:dyDescent="0.25">
      <c r="A1680"/>
      <c r="B1680"/>
      <c r="C1680"/>
    </row>
    <row r="1681" spans="1:3" x14ac:dyDescent="0.25">
      <c r="A1681"/>
      <c r="B1681"/>
      <c r="C1681"/>
    </row>
    <row r="1682" spans="1:3" x14ac:dyDescent="0.25">
      <c r="A1682"/>
      <c r="B1682"/>
      <c r="C1682"/>
    </row>
    <row r="1683" spans="1:3" x14ac:dyDescent="0.25">
      <c r="A1683"/>
      <c r="B1683"/>
      <c r="C1683"/>
    </row>
    <row r="1684" spans="1:3" x14ac:dyDescent="0.25">
      <c r="A1684"/>
      <c r="B1684"/>
      <c r="C1684"/>
    </row>
    <row r="1685" spans="1:3" x14ac:dyDescent="0.25">
      <c r="A1685"/>
      <c r="B1685"/>
      <c r="C1685"/>
    </row>
    <row r="1686" spans="1:3" x14ac:dyDescent="0.25">
      <c r="A1686"/>
      <c r="B1686"/>
      <c r="C1686"/>
    </row>
    <row r="1687" spans="1:3" x14ac:dyDescent="0.25">
      <c r="A1687"/>
      <c r="B1687"/>
      <c r="C1687"/>
    </row>
    <row r="1688" spans="1:3" x14ac:dyDescent="0.25">
      <c r="A1688"/>
      <c r="B1688"/>
      <c r="C1688"/>
    </row>
    <row r="1689" spans="1:3" x14ac:dyDescent="0.25">
      <c r="A1689"/>
      <c r="B1689"/>
      <c r="C1689"/>
    </row>
  </sheetData>
  <sortState ref="A3:C120">
    <sortCondition ref="A3:A120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8"/>
  <sheetViews>
    <sheetView topLeftCell="A1155" workbookViewId="0">
      <selection activeCell="D1189" sqref="D1189"/>
    </sheetView>
  </sheetViews>
  <sheetFormatPr defaultRowHeight="12" x14ac:dyDescent="0.25"/>
  <cols>
    <col min="1" max="1" width="9.85546875" style="97" customWidth="1"/>
    <col min="2" max="2" width="11.140625" style="97" customWidth="1"/>
    <col min="3" max="3" width="27.140625" style="53" customWidth="1"/>
    <col min="4" max="4" width="29.42578125" style="53" customWidth="1"/>
    <col min="5" max="5" width="23.7109375" style="93" customWidth="1"/>
    <col min="6" max="6" width="8.7109375" style="53" customWidth="1"/>
    <col min="7" max="7" width="10" style="92" bestFit="1" customWidth="1"/>
    <col min="8" max="8" width="38.140625" style="53" bestFit="1" customWidth="1"/>
    <col min="9" max="9" width="10.140625" style="53" bestFit="1" customWidth="1"/>
    <col min="10" max="16384" width="9.140625" style="53"/>
  </cols>
  <sheetData>
    <row r="1" spans="1:10" ht="22.5" x14ac:dyDescent="0.25">
      <c r="A1" s="94" t="s">
        <v>152</v>
      </c>
      <c r="B1" s="94" t="s">
        <v>153</v>
      </c>
      <c r="C1" s="49" t="s">
        <v>154</v>
      </c>
      <c r="D1" s="50" t="s">
        <v>157</v>
      </c>
      <c r="E1" s="50" t="s">
        <v>155</v>
      </c>
      <c r="F1" s="51" t="s">
        <v>156</v>
      </c>
      <c r="G1" s="51" t="s">
        <v>158</v>
      </c>
      <c r="H1" s="52" t="s">
        <v>159</v>
      </c>
    </row>
    <row r="2" spans="1:10" s="60" customFormat="1" ht="15" customHeight="1" x14ac:dyDescent="0.25">
      <c r="A2" s="95"/>
      <c r="B2" s="96"/>
      <c r="C2" s="55"/>
      <c r="D2" s="58"/>
      <c r="E2" s="56"/>
      <c r="F2" s="57"/>
      <c r="G2" s="59"/>
    </row>
    <row r="3" spans="1:10" s="60" customFormat="1" ht="15" customHeight="1" x14ac:dyDescent="0.25">
      <c r="A3" s="95">
        <v>7465204</v>
      </c>
      <c r="B3" s="96">
        <v>501090436</v>
      </c>
      <c r="C3" s="55" t="s">
        <v>44</v>
      </c>
      <c r="D3" s="58" t="s">
        <v>162</v>
      </c>
      <c r="E3" s="56" t="s">
        <v>161</v>
      </c>
      <c r="F3" s="57">
        <v>200724</v>
      </c>
      <c r="G3" s="59">
        <v>40</v>
      </c>
    </row>
    <row r="4" spans="1:10" s="60" customFormat="1" ht="15" customHeight="1" x14ac:dyDescent="0.25">
      <c r="A4" s="96">
        <v>7465204</v>
      </c>
      <c r="B4" s="96">
        <v>501090436</v>
      </c>
      <c r="C4" s="55" t="s">
        <v>44</v>
      </c>
      <c r="D4" s="58" t="s">
        <v>163</v>
      </c>
      <c r="E4" s="56" t="s">
        <v>161</v>
      </c>
      <c r="F4" s="57">
        <v>200736</v>
      </c>
      <c r="G4" s="59">
        <v>58</v>
      </c>
    </row>
    <row r="5" spans="1:10" s="60" customFormat="1" ht="15" customHeight="1" x14ac:dyDescent="0.25">
      <c r="A5" s="96">
        <v>7465204</v>
      </c>
      <c r="B5" s="96">
        <v>501090436</v>
      </c>
      <c r="C5" s="55" t="s">
        <v>44</v>
      </c>
      <c r="D5" s="58" t="s">
        <v>160</v>
      </c>
      <c r="E5" s="56" t="s">
        <v>160</v>
      </c>
      <c r="F5" s="57">
        <v>256717</v>
      </c>
      <c r="G5" s="59">
        <v>144</v>
      </c>
    </row>
    <row r="6" spans="1:10" s="60" customFormat="1" ht="15" customHeight="1" x14ac:dyDescent="0.25">
      <c r="A6" s="96">
        <v>7465204</v>
      </c>
      <c r="B6" s="96">
        <v>501090436</v>
      </c>
      <c r="C6" s="55" t="s">
        <v>44</v>
      </c>
      <c r="D6" s="58" t="s">
        <v>164</v>
      </c>
      <c r="E6" s="56" t="s">
        <v>161</v>
      </c>
      <c r="F6" s="57">
        <v>207214</v>
      </c>
      <c r="G6" s="59">
        <v>90</v>
      </c>
    </row>
    <row r="7" spans="1:10" s="60" customFormat="1" ht="15" customHeight="1" x14ac:dyDescent="0.25">
      <c r="A7" s="96">
        <v>7465204</v>
      </c>
      <c r="B7" s="96">
        <v>501090436</v>
      </c>
      <c r="C7" s="55" t="s">
        <v>44</v>
      </c>
      <c r="D7" s="58" t="s">
        <v>165</v>
      </c>
      <c r="E7" s="56" t="s">
        <v>160</v>
      </c>
      <c r="F7" s="57">
        <v>259317</v>
      </c>
      <c r="G7" s="59">
        <v>37</v>
      </c>
      <c r="I7" s="53"/>
      <c r="J7" s="53"/>
    </row>
    <row r="8" spans="1:10" s="60" customFormat="1" ht="15" customHeight="1" x14ac:dyDescent="0.25">
      <c r="A8" s="96">
        <v>7465204</v>
      </c>
      <c r="B8" s="96">
        <v>501090436</v>
      </c>
      <c r="C8" s="55" t="s">
        <v>44</v>
      </c>
      <c r="D8" s="58" t="s">
        <v>166</v>
      </c>
      <c r="E8" s="56" t="s">
        <v>160</v>
      </c>
      <c r="F8" s="57">
        <v>208504</v>
      </c>
      <c r="G8" s="59">
        <v>107</v>
      </c>
    </row>
    <row r="9" spans="1:10" s="60" customFormat="1" ht="15" customHeight="1" x14ac:dyDescent="0.25">
      <c r="A9" s="96">
        <v>7465204</v>
      </c>
      <c r="B9" s="96">
        <v>501090436</v>
      </c>
      <c r="C9" s="55" t="s">
        <v>44</v>
      </c>
      <c r="D9" s="58" t="s">
        <v>167</v>
      </c>
      <c r="E9" s="56" t="s">
        <v>160</v>
      </c>
      <c r="F9" s="57">
        <v>341459</v>
      </c>
      <c r="G9" s="59">
        <v>274</v>
      </c>
    </row>
    <row r="10" spans="1:10" s="60" customFormat="1" ht="15" customHeight="1" x14ac:dyDescent="0.25">
      <c r="A10" s="96">
        <v>7465204</v>
      </c>
      <c r="B10" s="96">
        <v>501090436</v>
      </c>
      <c r="C10" s="55" t="s">
        <v>44</v>
      </c>
      <c r="D10" s="58" t="s">
        <v>169</v>
      </c>
      <c r="E10" s="56" t="s">
        <v>168</v>
      </c>
      <c r="F10" s="57">
        <v>230819</v>
      </c>
      <c r="G10" s="59">
        <v>107</v>
      </c>
    </row>
    <row r="11" spans="1:10" s="60" customFormat="1" ht="15" customHeight="1" x14ac:dyDescent="0.25">
      <c r="A11" s="96">
        <v>7465204</v>
      </c>
      <c r="B11" s="96">
        <v>501090436</v>
      </c>
      <c r="C11" s="55" t="s">
        <v>44</v>
      </c>
      <c r="D11" s="58" t="s">
        <v>170</v>
      </c>
      <c r="E11" s="56" t="s">
        <v>161</v>
      </c>
      <c r="F11" s="48">
        <v>343493</v>
      </c>
      <c r="G11" s="59">
        <v>109</v>
      </c>
    </row>
    <row r="12" spans="1:10" s="60" customFormat="1" ht="15" customHeight="1" x14ac:dyDescent="0.25">
      <c r="A12" s="96">
        <v>7465204</v>
      </c>
      <c r="B12" s="96">
        <v>501090436</v>
      </c>
      <c r="C12" s="55" t="s">
        <v>44</v>
      </c>
      <c r="D12" s="58" t="s">
        <v>171</v>
      </c>
      <c r="E12" s="56" t="s">
        <v>160</v>
      </c>
      <c r="F12" s="57">
        <v>268665</v>
      </c>
      <c r="G12" s="59">
        <v>102</v>
      </c>
    </row>
    <row r="13" spans="1:10" s="60" customFormat="1" ht="15" customHeight="1" x14ac:dyDescent="0.25">
      <c r="A13" s="96">
        <v>7465204</v>
      </c>
      <c r="B13" s="96">
        <v>501090436</v>
      </c>
      <c r="C13" s="55" t="s">
        <v>44</v>
      </c>
      <c r="D13" s="58" t="s">
        <v>172</v>
      </c>
      <c r="E13" s="56" t="s">
        <v>161</v>
      </c>
      <c r="F13" s="57">
        <v>279286</v>
      </c>
      <c r="G13" s="59">
        <v>50</v>
      </c>
    </row>
    <row r="14" spans="1:10" s="60" customFormat="1" ht="15" customHeight="1" x14ac:dyDescent="0.25">
      <c r="A14" s="96">
        <v>7465204</v>
      </c>
      <c r="B14" s="96">
        <v>501090436</v>
      </c>
      <c r="C14" s="55" t="s">
        <v>44</v>
      </c>
      <c r="D14" s="58" t="s">
        <v>173</v>
      </c>
      <c r="E14" s="56" t="s">
        <v>168</v>
      </c>
      <c r="F14" s="48">
        <v>272085</v>
      </c>
      <c r="G14" s="59">
        <v>251</v>
      </c>
    </row>
    <row r="15" spans="1:10" s="60" customFormat="1" ht="15" customHeight="1" x14ac:dyDescent="0.25">
      <c r="A15" s="96">
        <v>7465204</v>
      </c>
      <c r="B15" s="96">
        <v>501090436</v>
      </c>
      <c r="C15" s="55" t="s">
        <v>44</v>
      </c>
      <c r="D15" s="58" t="s">
        <v>168</v>
      </c>
      <c r="E15" s="56" t="s">
        <v>168</v>
      </c>
      <c r="F15" s="48">
        <v>343481</v>
      </c>
      <c r="G15" s="59">
        <v>236</v>
      </c>
    </row>
    <row r="16" spans="1:10" s="60" customFormat="1" ht="15" customHeight="1" x14ac:dyDescent="0.25">
      <c r="A16" s="95">
        <v>7359713</v>
      </c>
      <c r="B16" s="96">
        <v>506809307</v>
      </c>
      <c r="C16" s="55" t="s">
        <v>45</v>
      </c>
      <c r="D16" s="58" t="s">
        <v>174</v>
      </c>
      <c r="E16" s="56" t="s">
        <v>175</v>
      </c>
      <c r="F16" s="48">
        <v>901097</v>
      </c>
      <c r="G16" s="59">
        <v>86</v>
      </c>
    </row>
    <row r="17" spans="1:10" s="60" customFormat="1" ht="15" customHeight="1" x14ac:dyDescent="0.25">
      <c r="A17" s="96">
        <v>7359713</v>
      </c>
      <c r="B17" s="96">
        <v>506809307</v>
      </c>
      <c r="C17" s="55" t="s">
        <v>45</v>
      </c>
      <c r="D17" s="58" t="s">
        <v>176</v>
      </c>
      <c r="E17" s="56" t="s">
        <v>175</v>
      </c>
      <c r="F17" s="48">
        <v>901181</v>
      </c>
      <c r="G17" s="59">
        <v>15</v>
      </c>
    </row>
    <row r="18" spans="1:10" s="60" customFormat="1" ht="15" customHeight="1" x14ac:dyDescent="0.25">
      <c r="A18" s="96">
        <v>7359713</v>
      </c>
      <c r="B18" s="96">
        <v>506809307</v>
      </c>
      <c r="C18" s="55" t="s">
        <v>45</v>
      </c>
      <c r="D18" s="58" t="s">
        <v>177</v>
      </c>
      <c r="E18" s="56" t="s">
        <v>175</v>
      </c>
      <c r="F18" s="48">
        <v>901041</v>
      </c>
      <c r="G18" s="59">
        <v>4</v>
      </c>
    </row>
    <row r="19" spans="1:10" s="60" customFormat="1" ht="15" customHeight="1" x14ac:dyDescent="0.25">
      <c r="A19" s="96">
        <v>7359713</v>
      </c>
      <c r="B19" s="96">
        <v>506809307</v>
      </c>
      <c r="C19" s="55" t="s">
        <v>45</v>
      </c>
      <c r="D19" s="58" t="s">
        <v>178</v>
      </c>
      <c r="E19" s="56" t="s">
        <v>175</v>
      </c>
      <c r="F19" s="48">
        <v>901809</v>
      </c>
      <c r="G19" s="59">
        <v>13</v>
      </c>
    </row>
    <row r="20" spans="1:10" s="60" customFormat="1" ht="15" customHeight="1" x14ac:dyDescent="0.25">
      <c r="A20" s="95">
        <v>7495563</v>
      </c>
      <c r="B20" s="96">
        <v>506772527</v>
      </c>
      <c r="C20" s="55" t="s">
        <v>46</v>
      </c>
      <c r="D20" s="58" t="s">
        <v>180</v>
      </c>
      <c r="E20" s="56" t="s">
        <v>179</v>
      </c>
      <c r="F20" s="57">
        <v>701167</v>
      </c>
      <c r="G20" s="59">
        <v>85</v>
      </c>
    </row>
    <row r="21" spans="1:10" s="60" customFormat="1" ht="15" customHeight="1" x14ac:dyDescent="0.25">
      <c r="A21" s="96">
        <v>7495563</v>
      </c>
      <c r="B21" s="96">
        <v>506772527</v>
      </c>
      <c r="C21" s="55" t="s">
        <v>46</v>
      </c>
      <c r="D21" s="58" t="s">
        <v>181</v>
      </c>
      <c r="E21" s="56" t="s">
        <v>179</v>
      </c>
      <c r="F21" s="57">
        <v>701012</v>
      </c>
      <c r="G21" s="59">
        <v>67</v>
      </c>
    </row>
    <row r="22" spans="1:10" s="60" customFormat="1" ht="15" customHeight="1" x14ac:dyDescent="0.25">
      <c r="A22" s="96">
        <v>7495563</v>
      </c>
      <c r="B22" s="96">
        <v>506772527</v>
      </c>
      <c r="C22" s="55" t="s">
        <v>46</v>
      </c>
      <c r="D22" s="58" t="s">
        <v>182</v>
      </c>
      <c r="E22" s="56" t="s">
        <v>179</v>
      </c>
      <c r="F22" s="57">
        <v>701627</v>
      </c>
      <c r="G22" s="59">
        <v>18</v>
      </c>
    </row>
    <row r="23" spans="1:10" s="60" customFormat="1" ht="15" customHeight="1" x14ac:dyDescent="0.25">
      <c r="A23" s="95">
        <v>7498921</v>
      </c>
      <c r="B23" s="96">
        <v>503539473</v>
      </c>
      <c r="C23" s="55" t="s">
        <v>47</v>
      </c>
      <c r="D23" s="58" t="s">
        <v>185</v>
      </c>
      <c r="E23" s="56" t="s">
        <v>184</v>
      </c>
      <c r="F23" s="57">
        <v>200979</v>
      </c>
      <c r="G23" s="59">
        <v>104</v>
      </c>
    </row>
    <row r="24" spans="1:10" s="60" customFormat="1" ht="15" customHeight="1" x14ac:dyDescent="0.25">
      <c r="A24" s="96">
        <v>7498921</v>
      </c>
      <c r="B24" s="96">
        <v>503539473</v>
      </c>
      <c r="C24" s="55" t="s">
        <v>47</v>
      </c>
      <c r="D24" s="58" t="s">
        <v>186</v>
      </c>
      <c r="E24" s="56" t="s">
        <v>183</v>
      </c>
      <c r="F24" s="57">
        <v>200980</v>
      </c>
      <c r="G24" s="59">
        <v>198</v>
      </c>
    </row>
    <row r="25" spans="1:10" s="60" customFormat="1" ht="15" customHeight="1" x14ac:dyDescent="0.25">
      <c r="A25" s="96">
        <v>7498921</v>
      </c>
      <c r="B25" s="96">
        <v>503539473</v>
      </c>
      <c r="C25" s="55" t="s">
        <v>47</v>
      </c>
      <c r="D25" s="58" t="s">
        <v>188</v>
      </c>
      <c r="E25" s="56" t="s">
        <v>187</v>
      </c>
      <c r="F25" s="57">
        <v>208954</v>
      </c>
      <c r="G25" s="59">
        <v>90</v>
      </c>
    </row>
    <row r="26" spans="1:10" s="60" customFormat="1" ht="15" customHeight="1" x14ac:dyDescent="0.25">
      <c r="A26" s="96">
        <v>7498921</v>
      </c>
      <c r="B26" s="96">
        <v>503539473</v>
      </c>
      <c r="C26" s="55" t="s">
        <v>47</v>
      </c>
      <c r="D26" s="58" t="s">
        <v>189</v>
      </c>
      <c r="E26" s="56" t="s">
        <v>183</v>
      </c>
      <c r="F26" s="57">
        <v>288068</v>
      </c>
      <c r="G26" s="59">
        <v>284</v>
      </c>
    </row>
    <row r="27" spans="1:10" s="60" customFormat="1" ht="15" customHeight="1" x14ac:dyDescent="0.25">
      <c r="A27" s="96">
        <v>7498921</v>
      </c>
      <c r="B27" s="96">
        <v>503539473</v>
      </c>
      <c r="C27" s="55" t="s">
        <v>47</v>
      </c>
      <c r="D27" s="58" t="s">
        <v>190</v>
      </c>
      <c r="E27" s="56" t="s">
        <v>187</v>
      </c>
      <c r="F27" s="57">
        <v>344898</v>
      </c>
      <c r="G27" s="59">
        <v>204</v>
      </c>
    </row>
    <row r="28" spans="1:10" s="60" customFormat="1" ht="15" customHeight="1" x14ac:dyDescent="0.25">
      <c r="A28" s="96">
        <v>7498921</v>
      </c>
      <c r="B28" s="96">
        <v>503539473</v>
      </c>
      <c r="C28" s="55" t="s">
        <v>47</v>
      </c>
      <c r="D28" s="58" t="s">
        <v>191</v>
      </c>
      <c r="E28" s="56" t="s">
        <v>187</v>
      </c>
      <c r="F28" s="57">
        <v>223049</v>
      </c>
      <c r="G28" s="59">
        <v>108</v>
      </c>
      <c r="I28" s="53"/>
      <c r="J28" s="53"/>
    </row>
    <row r="29" spans="1:10" s="60" customFormat="1" ht="15" customHeight="1" x14ac:dyDescent="0.25">
      <c r="A29" s="96">
        <v>7498921</v>
      </c>
      <c r="B29" s="96">
        <v>503539473</v>
      </c>
      <c r="C29" s="55" t="s">
        <v>47</v>
      </c>
      <c r="D29" s="58" t="s">
        <v>192</v>
      </c>
      <c r="E29" s="56" t="s">
        <v>184</v>
      </c>
      <c r="F29" s="57">
        <v>310799</v>
      </c>
      <c r="G29" s="59">
        <v>98</v>
      </c>
    </row>
    <row r="30" spans="1:10" s="60" customFormat="1" ht="15" customHeight="1" x14ac:dyDescent="0.25">
      <c r="A30" s="96">
        <v>7498921</v>
      </c>
      <c r="B30" s="96">
        <v>503539473</v>
      </c>
      <c r="C30" s="55" t="s">
        <v>47</v>
      </c>
      <c r="D30" s="58" t="s">
        <v>193</v>
      </c>
      <c r="E30" s="56" t="s">
        <v>187</v>
      </c>
      <c r="F30" s="57">
        <v>260009</v>
      </c>
      <c r="G30" s="59">
        <v>106</v>
      </c>
    </row>
    <row r="31" spans="1:10" s="60" customFormat="1" ht="15" customHeight="1" x14ac:dyDescent="0.25">
      <c r="A31" s="96">
        <v>7498921</v>
      </c>
      <c r="B31" s="96">
        <v>503539473</v>
      </c>
      <c r="C31" s="55" t="s">
        <v>47</v>
      </c>
      <c r="D31" s="58" t="s">
        <v>194</v>
      </c>
      <c r="E31" s="56" t="s">
        <v>187</v>
      </c>
      <c r="F31" s="57">
        <v>330917</v>
      </c>
      <c r="G31" s="59">
        <v>107</v>
      </c>
    </row>
    <row r="32" spans="1:10" s="60" customFormat="1" ht="15" customHeight="1" x14ac:dyDescent="0.25">
      <c r="A32" s="96">
        <v>7498921</v>
      </c>
      <c r="B32" s="96">
        <v>503539473</v>
      </c>
      <c r="C32" s="55" t="s">
        <v>47</v>
      </c>
      <c r="D32" s="58" t="s">
        <v>195</v>
      </c>
      <c r="E32" s="56" t="s">
        <v>184</v>
      </c>
      <c r="F32" s="57">
        <v>275128</v>
      </c>
      <c r="G32" s="59">
        <v>46</v>
      </c>
    </row>
    <row r="33" spans="1:7" s="60" customFormat="1" ht="15" customHeight="1" x14ac:dyDescent="0.25">
      <c r="A33" s="96">
        <v>7498921</v>
      </c>
      <c r="B33" s="96">
        <v>503539473</v>
      </c>
      <c r="C33" s="55" t="s">
        <v>47</v>
      </c>
      <c r="D33" s="58" t="s">
        <v>196</v>
      </c>
      <c r="E33" s="56" t="s">
        <v>187</v>
      </c>
      <c r="F33" s="57">
        <v>280331</v>
      </c>
      <c r="G33" s="59">
        <v>87</v>
      </c>
    </row>
    <row r="34" spans="1:7" s="60" customFormat="1" ht="15" customHeight="1" x14ac:dyDescent="0.25">
      <c r="A34" s="96">
        <v>7498921</v>
      </c>
      <c r="B34" s="96">
        <v>503539473</v>
      </c>
      <c r="C34" s="55" t="s">
        <v>47</v>
      </c>
      <c r="D34" s="58" t="s">
        <v>197</v>
      </c>
      <c r="E34" s="56" t="s">
        <v>184</v>
      </c>
      <c r="F34" s="57">
        <v>280975</v>
      </c>
      <c r="G34" s="59">
        <v>97</v>
      </c>
    </row>
    <row r="35" spans="1:7" s="60" customFormat="1" ht="15" customHeight="1" x14ac:dyDescent="0.25">
      <c r="A35" s="96">
        <v>7498921</v>
      </c>
      <c r="B35" s="96">
        <v>503539473</v>
      </c>
      <c r="C35" s="55" t="s">
        <v>47</v>
      </c>
      <c r="D35" s="58" t="s">
        <v>198</v>
      </c>
      <c r="E35" s="56" t="s">
        <v>183</v>
      </c>
      <c r="F35" s="57">
        <v>294299</v>
      </c>
      <c r="G35" s="59">
        <v>275</v>
      </c>
    </row>
    <row r="36" spans="1:7" s="60" customFormat="1" ht="15" customHeight="1" x14ac:dyDescent="0.25">
      <c r="A36" s="95">
        <v>7471062</v>
      </c>
      <c r="B36" s="96">
        <v>500745773</v>
      </c>
      <c r="C36" s="55" t="s">
        <v>48</v>
      </c>
      <c r="D36" s="58" t="s">
        <v>200</v>
      </c>
      <c r="E36" s="56" t="s">
        <v>199</v>
      </c>
      <c r="F36" s="57">
        <v>292758</v>
      </c>
      <c r="G36" s="59">
        <v>181</v>
      </c>
    </row>
    <row r="37" spans="1:7" s="60" customFormat="1" ht="15" customHeight="1" x14ac:dyDescent="0.25">
      <c r="A37" s="96">
        <v>7471062</v>
      </c>
      <c r="B37" s="96">
        <v>500745773</v>
      </c>
      <c r="C37" s="55" t="s">
        <v>48</v>
      </c>
      <c r="D37" s="58" t="s">
        <v>201</v>
      </c>
      <c r="E37" s="56" t="s">
        <v>199</v>
      </c>
      <c r="F37" s="57">
        <v>209181</v>
      </c>
      <c r="G37" s="59">
        <v>16</v>
      </c>
    </row>
    <row r="38" spans="1:7" s="60" customFormat="1" ht="15" customHeight="1" x14ac:dyDescent="0.25">
      <c r="A38" s="96">
        <v>7471062</v>
      </c>
      <c r="B38" s="96">
        <v>500745773</v>
      </c>
      <c r="C38" s="55" t="s">
        <v>48</v>
      </c>
      <c r="D38" s="58" t="s">
        <v>202</v>
      </c>
      <c r="E38" s="56" t="s">
        <v>199</v>
      </c>
      <c r="F38" s="57">
        <v>225770</v>
      </c>
      <c r="G38" s="59">
        <v>22</v>
      </c>
    </row>
    <row r="39" spans="1:7" s="60" customFormat="1" ht="15" customHeight="1" x14ac:dyDescent="0.25">
      <c r="A39" s="96">
        <v>7471062</v>
      </c>
      <c r="B39" s="96">
        <v>500745773</v>
      </c>
      <c r="C39" s="55" t="s">
        <v>48</v>
      </c>
      <c r="D39" s="58" t="s">
        <v>203</v>
      </c>
      <c r="E39" s="56" t="s">
        <v>199</v>
      </c>
      <c r="F39" s="57">
        <v>231071</v>
      </c>
      <c r="G39" s="59">
        <v>14</v>
      </c>
    </row>
    <row r="40" spans="1:7" s="60" customFormat="1" ht="15" customHeight="1" x14ac:dyDescent="0.25">
      <c r="A40" s="96">
        <v>7471062</v>
      </c>
      <c r="B40" s="96">
        <v>500745773</v>
      </c>
      <c r="C40" s="55" t="s">
        <v>48</v>
      </c>
      <c r="D40" s="58" t="s">
        <v>204</v>
      </c>
      <c r="E40" s="56" t="s">
        <v>199</v>
      </c>
      <c r="F40" s="57">
        <v>233456</v>
      </c>
      <c r="G40" s="59">
        <v>23</v>
      </c>
    </row>
    <row r="41" spans="1:7" s="60" customFormat="1" ht="15" customHeight="1" x14ac:dyDescent="0.25">
      <c r="A41" s="96">
        <v>7471062</v>
      </c>
      <c r="B41" s="96">
        <v>500745773</v>
      </c>
      <c r="C41" s="55" t="s">
        <v>48</v>
      </c>
      <c r="D41" s="58" t="s">
        <v>205</v>
      </c>
      <c r="E41" s="56" t="s">
        <v>199</v>
      </c>
      <c r="F41" s="57">
        <v>233687</v>
      </c>
      <c r="G41" s="59">
        <v>95</v>
      </c>
    </row>
    <row r="42" spans="1:7" s="60" customFormat="1" ht="15" customHeight="1" x14ac:dyDescent="0.25">
      <c r="A42" s="96">
        <v>7471062</v>
      </c>
      <c r="B42" s="96">
        <v>500745773</v>
      </c>
      <c r="C42" s="55" t="s">
        <v>48</v>
      </c>
      <c r="D42" s="58" t="s">
        <v>206</v>
      </c>
      <c r="E42" s="56" t="s">
        <v>199</v>
      </c>
      <c r="F42" s="57">
        <v>283873</v>
      </c>
      <c r="G42" s="59">
        <v>18</v>
      </c>
    </row>
    <row r="43" spans="1:7" s="60" customFormat="1" ht="15" customHeight="1" x14ac:dyDescent="0.25">
      <c r="A43" s="96">
        <v>7471062</v>
      </c>
      <c r="B43" s="96">
        <v>500745773</v>
      </c>
      <c r="C43" s="55" t="s">
        <v>48</v>
      </c>
      <c r="D43" s="58" t="s">
        <v>207</v>
      </c>
      <c r="E43" s="56" t="s">
        <v>199</v>
      </c>
      <c r="F43" s="57">
        <v>218248</v>
      </c>
      <c r="G43" s="59">
        <v>18</v>
      </c>
    </row>
    <row r="44" spans="1:7" s="60" customFormat="1" ht="15" customHeight="1" x14ac:dyDescent="0.25">
      <c r="A44" s="96">
        <v>7471062</v>
      </c>
      <c r="B44" s="96">
        <v>500745773</v>
      </c>
      <c r="C44" s="55" t="s">
        <v>48</v>
      </c>
      <c r="D44" s="58" t="s">
        <v>208</v>
      </c>
      <c r="E44" s="56" t="s">
        <v>199</v>
      </c>
      <c r="F44" s="57">
        <v>247169</v>
      </c>
      <c r="G44" s="59">
        <v>28</v>
      </c>
    </row>
    <row r="45" spans="1:7" s="60" customFormat="1" ht="15" customHeight="1" x14ac:dyDescent="0.25">
      <c r="A45" s="95">
        <v>7471062</v>
      </c>
      <c r="B45" s="96">
        <v>500745773</v>
      </c>
      <c r="C45" s="55" t="s">
        <v>48</v>
      </c>
      <c r="D45" s="58" t="s">
        <v>209</v>
      </c>
      <c r="E45" s="56" t="s">
        <v>199</v>
      </c>
      <c r="F45" s="57">
        <v>274987</v>
      </c>
      <c r="G45" s="59">
        <v>36</v>
      </c>
    </row>
    <row r="46" spans="1:7" s="60" customFormat="1" ht="15" customHeight="1" x14ac:dyDescent="0.25">
      <c r="A46" s="95">
        <v>7339697</v>
      </c>
      <c r="B46" s="96">
        <v>506874249</v>
      </c>
      <c r="C46" s="61" t="s">
        <v>49</v>
      </c>
      <c r="D46" s="58" t="s">
        <v>210</v>
      </c>
      <c r="E46" s="56" t="s">
        <v>211</v>
      </c>
      <c r="F46" s="57">
        <v>201248</v>
      </c>
      <c r="G46" s="59">
        <v>310</v>
      </c>
    </row>
    <row r="47" spans="1:7" s="60" customFormat="1" ht="15" customHeight="1" x14ac:dyDescent="0.25">
      <c r="A47" s="95">
        <v>7339697</v>
      </c>
      <c r="B47" s="96">
        <v>506874249</v>
      </c>
      <c r="C47" s="55" t="s">
        <v>49</v>
      </c>
      <c r="D47" s="58" t="s">
        <v>213</v>
      </c>
      <c r="E47" s="56" t="s">
        <v>212</v>
      </c>
      <c r="F47" s="57">
        <v>236410</v>
      </c>
      <c r="G47" s="59">
        <v>97</v>
      </c>
    </row>
    <row r="48" spans="1:7" s="60" customFormat="1" ht="15" customHeight="1" x14ac:dyDescent="0.25">
      <c r="A48" s="95">
        <v>7339697</v>
      </c>
      <c r="B48" s="96">
        <v>506874249</v>
      </c>
      <c r="C48" s="55" t="s">
        <v>49</v>
      </c>
      <c r="D48" s="58" t="s">
        <v>214</v>
      </c>
      <c r="E48" s="56" t="s">
        <v>211</v>
      </c>
      <c r="F48" s="57">
        <v>202435</v>
      </c>
      <c r="G48" s="59">
        <v>78</v>
      </c>
    </row>
    <row r="49" spans="1:7" s="60" customFormat="1" ht="15" customHeight="1" x14ac:dyDescent="0.25">
      <c r="A49" s="95">
        <v>7339697</v>
      </c>
      <c r="B49" s="96">
        <v>506874249</v>
      </c>
      <c r="C49" s="55" t="s">
        <v>49</v>
      </c>
      <c r="D49" s="58" t="s">
        <v>215</v>
      </c>
      <c r="E49" s="56" t="s">
        <v>211</v>
      </c>
      <c r="F49" s="57">
        <v>202794</v>
      </c>
      <c r="G49" s="59">
        <v>24</v>
      </c>
    </row>
    <row r="50" spans="1:7" s="60" customFormat="1" ht="15" customHeight="1" x14ac:dyDescent="0.25">
      <c r="A50" s="95">
        <v>7339697</v>
      </c>
      <c r="B50" s="96">
        <v>506874249</v>
      </c>
      <c r="C50" s="55" t="s">
        <v>49</v>
      </c>
      <c r="D50" s="58" t="s">
        <v>217</v>
      </c>
      <c r="E50" s="56" t="s">
        <v>216</v>
      </c>
      <c r="F50" s="57">
        <v>204213</v>
      </c>
      <c r="G50" s="59">
        <v>45</v>
      </c>
    </row>
    <row r="51" spans="1:7" s="60" customFormat="1" ht="15" customHeight="1" x14ac:dyDescent="0.25">
      <c r="A51" s="95">
        <v>7339697</v>
      </c>
      <c r="B51" s="96">
        <v>506874249</v>
      </c>
      <c r="C51" s="55" t="s">
        <v>49</v>
      </c>
      <c r="D51" s="58" t="s">
        <v>218</v>
      </c>
      <c r="E51" s="56" t="s">
        <v>211</v>
      </c>
      <c r="F51" s="57">
        <v>204274</v>
      </c>
      <c r="G51" s="59">
        <v>30</v>
      </c>
    </row>
    <row r="52" spans="1:7" s="60" customFormat="1" ht="15" customHeight="1" x14ac:dyDescent="0.25">
      <c r="A52" s="95">
        <v>7339697</v>
      </c>
      <c r="B52" s="96">
        <v>506874249</v>
      </c>
      <c r="C52" s="55" t="s">
        <v>49</v>
      </c>
      <c r="D52" s="58" t="s">
        <v>219</v>
      </c>
      <c r="E52" s="56" t="s">
        <v>211</v>
      </c>
      <c r="F52" s="57">
        <v>205400</v>
      </c>
      <c r="G52" s="59">
        <v>33</v>
      </c>
    </row>
    <row r="53" spans="1:7" s="60" customFormat="1" ht="15" customHeight="1" x14ac:dyDescent="0.25">
      <c r="A53" s="95">
        <v>7339697</v>
      </c>
      <c r="B53" s="96">
        <v>506874249</v>
      </c>
      <c r="C53" s="55" t="s">
        <v>49</v>
      </c>
      <c r="D53" s="58" t="s">
        <v>220</v>
      </c>
      <c r="E53" s="56" t="s">
        <v>211</v>
      </c>
      <c r="F53" s="57">
        <v>209387</v>
      </c>
      <c r="G53" s="59">
        <v>83</v>
      </c>
    </row>
    <row r="54" spans="1:7" s="60" customFormat="1" ht="15" customHeight="1" x14ac:dyDescent="0.25">
      <c r="A54" s="95">
        <v>7339697</v>
      </c>
      <c r="B54" s="96">
        <v>506874249</v>
      </c>
      <c r="C54" s="55" t="s">
        <v>49</v>
      </c>
      <c r="D54" s="58" t="s">
        <v>216</v>
      </c>
      <c r="E54" s="56" t="s">
        <v>216</v>
      </c>
      <c r="F54" s="57">
        <v>207597</v>
      </c>
      <c r="G54" s="59">
        <v>295</v>
      </c>
    </row>
    <row r="55" spans="1:7" s="60" customFormat="1" ht="15" customHeight="1" x14ac:dyDescent="0.25">
      <c r="A55" s="95">
        <v>7339697</v>
      </c>
      <c r="B55" s="96">
        <v>506874249</v>
      </c>
      <c r="C55" s="55" t="s">
        <v>49</v>
      </c>
      <c r="D55" s="58" t="s">
        <v>221</v>
      </c>
      <c r="E55" s="56" t="s">
        <v>211</v>
      </c>
      <c r="F55" s="57">
        <v>209259</v>
      </c>
      <c r="G55" s="59">
        <v>16</v>
      </c>
    </row>
    <row r="56" spans="1:7" s="60" customFormat="1" ht="15" customHeight="1" x14ac:dyDescent="0.25">
      <c r="A56" s="95">
        <v>7339697</v>
      </c>
      <c r="B56" s="96">
        <v>506874249</v>
      </c>
      <c r="C56" s="55" t="s">
        <v>49</v>
      </c>
      <c r="D56" s="58" t="s">
        <v>2208</v>
      </c>
      <c r="E56" s="56" t="s">
        <v>211</v>
      </c>
      <c r="F56" s="57">
        <v>212090</v>
      </c>
      <c r="G56" s="59">
        <v>27</v>
      </c>
    </row>
    <row r="57" spans="1:7" s="60" customFormat="1" ht="15" customHeight="1" x14ac:dyDescent="0.25">
      <c r="A57" s="95">
        <v>7339697</v>
      </c>
      <c r="B57" s="96">
        <v>506874249</v>
      </c>
      <c r="C57" s="55" t="s">
        <v>49</v>
      </c>
      <c r="D57" s="58" t="s">
        <v>222</v>
      </c>
      <c r="E57" s="56" t="s">
        <v>211</v>
      </c>
      <c r="F57" s="57">
        <v>212258</v>
      </c>
      <c r="G57" s="59">
        <v>40</v>
      </c>
    </row>
    <row r="58" spans="1:7" s="60" customFormat="1" ht="15" customHeight="1" x14ac:dyDescent="0.25">
      <c r="A58" s="95">
        <v>7339697</v>
      </c>
      <c r="B58" s="96">
        <v>506874249</v>
      </c>
      <c r="C58" s="55" t="s">
        <v>49</v>
      </c>
      <c r="D58" s="58" t="s">
        <v>223</v>
      </c>
      <c r="E58" s="56" t="s">
        <v>216</v>
      </c>
      <c r="F58" s="57">
        <v>213500</v>
      </c>
      <c r="G58" s="59">
        <v>45</v>
      </c>
    </row>
    <row r="59" spans="1:7" s="60" customFormat="1" ht="15" customHeight="1" x14ac:dyDescent="0.25">
      <c r="A59" s="95">
        <v>7339697</v>
      </c>
      <c r="B59" s="96">
        <v>506874249</v>
      </c>
      <c r="C59" s="55" t="s">
        <v>49</v>
      </c>
      <c r="D59" s="58" t="s">
        <v>224</v>
      </c>
      <c r="E59" s="56" t="s">
        <v>211</v>
      </c>
      <c r="F59" s="57">
        <v>213937</v>
      </c>
      <c r="G59" s="59">
        <v>28</v>
      </c>
    </row>
    <row r="60" spans="1:7" s="60" customFormat="1" ht="15" customHeight="1" x14ac:dyDescent="0.25">
      <c r="A60" s="95">
        <v>7339697</v>
      </c>
      <c r="B60" s="96">
        <v>506874249</v>
      </c>
      <c r="C60" s="55" t="s">
        <v>49</v>
      </c>
      <c r="D60" s="58" t="s">
        <v>225</v>
      </c>
      <c r="E60" s="56" t="s">
        <v>212</v>
      </c>
      <c r="F60" s="57">
        <v>245264</v>
      </c>
      <c r="G60" s="59">
        <v>16</v>
      </c>
    </row>
    <row r="61" spans="1:7" s="60" customFormat="1" ht="15" customHeight="1" x14ac:dyDescent="0.25">
      <c r="A61" s="95">
        <v>7339697</v>
      </c>
      <c r="B61" s="96">
        <v>506874249</v>
      </c>
      <c r="C61" s="55" t="s">
        <v>49</v>
      </c>
      <c r="D61" s="58" t="s">
        <v>226</v>
      </c>
      <c r="E61" s="56" t="s">
        <v>212</v>
      </c>
      <c r="F61" s="57">
        <v>215077</v>
      </c>
      <c r="G61" s="59">
        <v>40</v>
      </c>
    </row>
    <row r="62" spans="1:7" s="60" customFormat="1" ht="15" customHeight="1" x14ac:dyDescent="0.25">
      <c r="A62" s="95">
        <v>7339697</v>
      </c>
      <c r="B62" s="96">
        <v>506874249</v>
      </c>
      <c r="C62" s="55" t="s">
        <v>49</v>
      </c>
      <c r="D62" s="58" t="s">
        <v>227</v>
      </c>
      <c r="E62" s="56" t="s">
        <v>211</v>
      </c>
      <c r="F62" s="57">
        <v>286333</v>
      </c>
      <c r="G62" s="59">
        <v>32</v>
      </c>
    </row>
    <row r="63" spans="1:7" s="60" customFormat="1" ht="15" customHeight="1" x14ac:dyDescent="0.25">
      <c r="A63" s="95">
        <v>7339697</v>
      </c>
      <c r="B63" s="96">
        <v>506874249</v>
      </c>
      <c r="C63" s="55" t="s">
        <v>49</v>
      </c>
      <c r="D63" s="58" t="s">
        <v>228</v>
      </c>
      <c r="E63" s="56" t="s">
        <v>212</v>
      </c>
      <c r="F63" s="57">
        <v>224730</v>
      </c>
      <c r="G63" s="59">
        <v>26</v>
      </c>
    </row>
    <row r="64" spans="1:7" s="60" customFormat="1" ht="15" customHeight="1" x14ac:dyDescent="0.25">
      <c r="A64" s="95">
        <v>7339697</v>
      </c>
      <c r="B64" s="96">
        <v>506874249</v>
      </c>
      <c r="C64" s="55" t="s">
        <v>49</v>
      </c>
      <c r="D64" s="58" t="s">
        <v>229</v>
      </c>
      <c r="E64" s="56" t="s">
        <v>211</v>
      </c>
      <c r="F64" s="57">
        <v>230947</v>
      </c>
      <c r="G64" s="59">
        <v>80</v>
      </c>
    </row>
    <row r="65" spans="1:10" s="60" customFormat="1" ht="15" customHeight="1" x14ac:dyDescent="0.25">
      <c r="A65" s="95">
        <v>7339697</v>
      </c>
      <c r="B65" s="96">
        <v>506874249</v>
      </c>
      <c r="C65" s="55" t="s">
        <v>49</v>
      </c>
      <c r="D65" s="58" t="s">
        <v>230</v>
      </c>
      <c r="E65" s="56" t="s">
        <v>211</v>
      </c>
      <c r="F65" s="57">
        <v>231691</v>
      </c>
      <c r="G65" s="59">
        <v>37</v>
      </c>
    </row>
    <row r="66" spans="1:10" s="60" customFormat="1" ht="15" customHeight="1" x14ac:dyDescent="0.25">
      <c r="A66" s="95">
        <v>7339697</v>
      </c>
      <c r="B66" s="96">
        <v>506874249</v>
      </c>
      <c r="C66" s="55" t="s">
        <v>49</v>
      </c>
      <c r="D66" s="58" t="s">
        <v>231</v>
      </c>
      <c r="E66" s="56" t="s">
        <v>211</v>
      </c>
      <c r="F66" s="57">
        <v>234294</v>
      </c>
      <c r="G66" s="59">
        <v>18</v>
      </c>
      <c r="I66" s="53"/>
      <c r="J66" s="53"/>
    </row>
    <row r="67" spans="1:10" s="60" customFormat="1" ht="15" customHeight="1" x14ac:dyDescent="0.25">
      <c r="A67" s="95">
        <v>7339697</v>
      </c>
      <c r="B67" s="96">
        <v>506874249</v>
      </c>
      <c r="C67" s="55" t="s">
        <v>49</v>
      </c>
      <c r="D67" s="58" t="s">
        <v>232</v>
      </c>
      <c r="E67" s="56" t="s">
        <v>211</v>
      </c>
      <c r="F67" s="57">
        <v>262602</v>
      </c>
      <c r="G67" s="59">
        <v>157</v>
      </c>
    </row>
    <row r="68" spans="1:10" s="60" customFormat="1" ht="15" customHeight="1" x14ac:dyDescent="0.25">
      <c r="A68" s="95">
        <v>7339697</v>
      </c>
      <c r="B68" s="96">
        <v>506874249</v>
      </c>
      <c r="C68" s="55" t="s">
        <v>49</v>
      </c>
      <c r="D68" s="58" t="s">
        <v>233</v>
      </c>
      <c r="E68" s="56" t="s">
        <v>211</v>
      </c>
      <c r="F68" s="57">
        <v>266978</v>
      </c>
      <c r="G68" s="59">
        <v>33</v>
      </c>
      <c r="I68" s="53"/>
      <c r="J68" s="53"/>
    </row>
    <row r="69" spans="1:10" s="60" customFormat="1" ht="15" customHeight="1" x14ac:dyDescent="0.25">
      <c r="A69" s="95">
        <v>7339697</v>
      </c>
      <c r="B69" s="96">
        <v>506874249</v>
      </c>
      <c r="C69" s="55" t="s">
        <v>49</v>
      </c>
      <c r="D69" s="58" t="s">
        <v>234</v>
      </c>
      <c r="E69" s="56" t="s">
        <v>216</v>
      </c>
      <c r="F69" s="57">
        <v>269256</v>
      </c>
      <c r="G69" s="59">
        <v>75</v>
      </c>
    </row>
    <row r="70" spans="1:10" s="60" customFormat="1" ht="15" customHeight="1" x14ac:dyDescent="0.25">
      <c r="A70" s="95">
        <v>7339697</v>
      </c>
      <c r="B70" s="96">
        <v>506874249</v>
      </c>
      <c r="C70" s="61" t="s">
        <v>49</v>
      </c>
      <c r="D70" s="56" t="s">
        <v>212</v>
      </c>
      <c r="E70" s="56" t="s">
        <v>212</v>
      </c>
      <c r="F70" s="62">
        <v>292746</v>
      </c>
      <c r="G70" s="63">
        <v>94</v>
      </c>
    </row>
    <row r="71" spans="1:10" s="60" customFormat="1" ht="15" customHeight="1" x14ac:dyDescent="0.25">
      <c r="A71" s="95">
        <v>7339697</v>
      </c>
      <c r="B71" s="96">
        <v>506874249</v>
      </c>
      <c r="C71" s="55" t="s">
        <v>49</v>
      </c>
      <c r="D71" s="58" t="s">
        <v>235</v>
      </c>
      <c r="E71" s="56" t="s">
        <v>216</v>
      </c>
      <c r="F71" s="57">
        <v>279626</v>
      </c>
      <c r="G71" s="59">
        <v>82</v>
      </c>
    </row>
    <row r="72" spans="1:10" s="60" customFormat="1" ht="15" customHeight="1" x14ac:dyDescent="0.25">
      <c r="A72" s="95">
        <v>7339697</v>
      </c>
      <c r="B72" s="96">
        <v>506874249</v>
      </c>
      <c r="C72" s="55" t="s">
        <v>49</v>
      </c>
      <c r="D72" s="58" t="s">
        <v>236</v>
      </c>
      <c r="E72" s="56" t="s">
        <v>211</v>
      </c>
      <c r="F72" s="57">
        <v>282790</v>
      </c>
      <c r="G72" s="59">
        <v>33</v>
      </c>
    </row>
    <row r="73" spans="1:10" s="60" customFormat="1" ht="15" customHeight="1" x14ac:dyDescent="0.25">
      <c r="A73" s="95">
        <v>7339697</v>
      </c>
      <c r="B73" s="96">
        <v>506874249</v>
      </c>
      <c r="C73" s="61" t="s">
        <v>49</v>
      </c>
      <c r="D73" s="58" t="s">
        <v>237</v>
      </c>
      <c r="E73" s="56" t="s">
        <v>216</v>
      </c>
      <c r="F73" s="57">
        <v>285407</v>
      </c>
      <c r="G73" s="59">
        <v>65</v>
      </c>
    </row>
    <row r="74" spans="1:10" s="60" customFormat="1" ht="15" customHeight="1" x14ac:dyDescent="0.25">
      <c r="A74" s="95">
        <v>7368267</v>
      </c>
      <c r="B74" s="96">
        <v>506788490</v>
      </c>
      <c r="C74" s="55" t="s">
        <v>50</v>
      </c>
      <c r="D74" s="58" t="s">
        <v>239</v>
      </c>
      <c r="E74" s="56" t="s">
        <v>238</v>
      </c>
      <c r="F74" s="57">
        <v>250363</v>
      </c>
      <c r="G74" s="59">
        <v>76</v>
      </c>
    </row>
    <row r="75" spans="1:10" s="60" customFormat="1" ht="15" customHeight="1" x14ac:dyDescent="0.25">
      <c r="A75" s="96">
        <v>7368267</v>
      </c>
      <c r="B75" s="96">
        <v>506788490</v>
      </c>
      <c r="C75" s="55" t="s">
        <v>50</v>
      </c>
      <c r="D75" s="58" t="s">
        <v>240</v>
      </c>
      <c r="E75" s="56" t="s">
        <v>238</v>
      </c>
      <c r="F75" s="57">
        <v>252220</v>
      </c>
      <c r="G75" s="59">
        <v>162</v>
      </c>
    </row>
    <row r="76" spans="1:10" s="60" customFormat="1" ht="15" customHeight="1" x14ac:dyDescent="0.25">
      <c r="A76" s="96">
        <v>7368267</v>
      </c>
      <c r="B76" s="96">
        <v>506788490</v>
      </c>
      <c r="C76" s="55" t="s">
        <v>50</v>
      </c>
      <c r="D76" s="58" t="s">
        <v>241</v>
      </c>
      <c r="E76" s="56" t="s">
        <v>238</v>
      </c>
      <c r="F76" s="57">
        <v>262481</v>
      </c>
      <c r="G76" s="59">
        <v>27</v>
      </c>
    </row>
    <row r="77" spans="1:10" s="60" customFormat="1" ht="15" customHeight="1" x14ac:dyDescent="0.25">
      <c r="A77" s="96">
        <v>7368267</v>
      </c>
      <c r="B77" s="96">
        <v>506788490</v>
      </c>
      <c r="C77" s="55" t="s">
        <v>50</v>
      </c>
      <c r="D77" s="58" t="s">
        <v>242</v>
      </c>
      <c r="E77" s="56" t="s">
        <v>238</v>
      </c>
      <c r="F77" s="57">
        <v>287325</v>
      </c>
      <c r="G77" s="59">
        <v>212</v>
      </c>
    </row>
    <row r="78" spans="1:10" s="60" customFormat="1" ht="15" customHeight="1" x14ac:dyDescent="0.25">
      <c r="A78" s="96">
        <v>7368267</v>
      </c>
      <c r="B78" s="96">
        <v>506788490</v>
      </c>
      <c r="C78" s="55" t="s">
        <v>50</v>
      </c>
      <c r="D78" s="58" t="s">
        <v>243</v>
      </c>
      <c r="E78" s="56" t="s">
        <v>238</v>
      </c>
      <c r="F78" s="57">
        <v>272802</v>
      </c>
      <c r="G78" s="59">
        <v>96</v>
      </c>
    </row>
    <row r="79" spans="1:10" s="60" customFormat="1" ht="15" customHeight="1" x14ac:dyDescent="0.25">
      <c r="A79" s="96">
        <v>7368267</v>
      </c>
      <c r="B79" s="96">
        <v>506788490</v>
      </c>
      <c r="C79" s="61" t="s">
        <v>50</v>
      </c>
      <c r="D79" s="56" t="s">
        <v>244</v>
      </c>
      <c r="E79" s="56" t="s">
        <v>238</v>
      </c>
      <c r="F79" s="62">
        <v>270817</v>
      </c>
      <c r="G79" s="63">
        <v>228</v>
      </c>
    </row>
    <row r="80" spans="1:10" s="60" customFormat="1" ht="15" customHeight="1" x14ac:dyDescent="0.25">
      <c r="A80" s="95">
        <v>7637597</v>
      </c>
      <c r="B80" s="96">
        <v>501273433</v>
      </c>
      <c r="C80" s="55" t="s">
        <v>51</v>
      </c>
      <c r="D80" s="58" t="s">
        <v>246</v>
      </c>
      <c r="E80" s="56" t="s">
        <v>245</v>
      </c>
      <c r="F80" s="57">
        <v>207639</v>
      </c>
      <c r="G80" s="59">
        <v>44</v>
      </c>
    </row>
    <row r="81" spans="1:7" s="60" customFormat="1" ht="15" customHeight="1" x14ac:dyDescent="0.25">
      <c r="A81" s="96">
        <v>7637597</v>
      </c>
      <c r="B81" s="96">
        <v>501273433</v>
      </c>
      <c r="C81" s="55" t="s">
        <v>51</v>
      </c>
      <c r="D81" s="58" t="s">
        <v>247</v>
      </c>
      <c r="E81" s="56" t="s">
        <v>245</v>
      </c>
      <c r="F81" s="57">
        <v>236494</v>
      </c>
      <c r="G81" s="59">
        <v>148</v>
      </c>
    </row>
    <row r="82" spans="1:7" s="60" customFormat="1" ht="15" customHeight="1" x14ac:dyDescent="0.25">
      <c r="A82" s="96">
        <v>7637597</v>
      </c>
      <c r="B82" s="96">
        <v>501273433</v>
      </c>
      <c r="C82" s="55" t="s">
        <v>51</v>
      </c>
      <c r="D82" s="58" t="s">
        <v>248</v>
      </c>
      <c r="E82" s="56" t="s">
        <v>245</v>
      </c>
      <c r="F82" s="57">
        <v>295358</v>
      </c>
      <c r="G82" s="59">
        <v>208</v>
      </c>
    </row>
    <row r="83" spans="1:7" s="60" customFormat="1" ht="15" customHeight="1" x14ac:dyDescent="0.25">
      <c r="A83" s="96">
        <v>7637597</v>
      </c>
      <c r="B83" s="96">
        <v>501273433</v>
      </c>
      <c r="C83" s="55" t="s">
        <v>51</v>
      </c>
      <c r="D83" s="58" t="s">
        <v>249</v>
      </c>
      <c r="E83" s="56" t="s">
        <v>245</v>
      </c>
      <c r="F83" s="57">
        <v>217487</v>
      </c>
      <c r="G83" s="59">
        <v>35</v>
      </c>
    </row>
    <row r="84" spans="1:7" s="60" customFormat="1" ht="15" customHeight="1" x14ac:dyDescent="0.25">
      <c r="A84" s="96">
        <v>7637597</v>
      </c>
      <c r="B84" s="96">
        <v>501273433</v>
      </c>
      <c r="C84" s="55" t="s">
        <v>51</v>
      </c>
      <c r="D84" s="58" t="s">
        <v>250</v>
      </c>
      <c r="E84" s="56" t="s">
        <v>250</v>
      </c>
      <c r="F84" s="57">
        <v>295814</v>
      </c>
      <c r="G84" s="59">
        <v>259</v>
      </c>
    </row>
    <row r="85" spans="1:7" s="60" customFormat="1" ht="15" customHeight="1" x14ac:dyDescent="0.25">
      <c r="A85" s="96">
        <v>7637597</v>
      </c>
      <c r="B85" s="96">
        <v>501273433</v>
      </c>
      <c r="C85" s="55" t="s">
        <v>51</v>
      </c>
      <c r="D85" s="58" t="s">
        <v>251</v>
      </c>
      <c r="E85" s="56" t="s">
        <v>245</v>
      </c>
      <c r="F85" s="57">
        <v>223827</v>
      </c>
      <c r="G85" s="59">
        <v>27</v>
      </c>
    </row>
    <row r="86" spans="1:7" s="60" customFormat="1" ht="15" customHeight="1" x14ac:dyDescent="0.25">
      <c r="A86" s="96">
        <v>7637597</v>
      </c>
      <c r="B86" s="96">
        <v>501273433</v>
      </c>
      <c r="C86" s="55" t="s">
        <v>51</v>
      </c>
      <c r="D86" s="58" t="s">
        <v>252</v>
      </c>
      <c r="E86" s="56" t="s">
        <v>245</v>
      </c>
      <c r="F86" s="57">
        <v>295978</v>
      </c>
      <c r="G86" s="59">
        <v>220</v>
      </c>
    </row>
    <row r="87" spans="1:7" s="60" customFormat="1" ht="15" customHeight="1" x14ac:dyDescent="0.25">
      <c r="A87" s="95">
        <v>7637597</v>
      </c>
      <c r="B87" s="96">
        <v>501273433</v>
      </c>
      <c r="C87" s="55" t="s">
        <v>51</v>
      </c>
      <c r="D87" s="58" t="s">
        <v>253</v>
      </c>
      <c r="E87" s="56" t="s">
        <v>250</v>
      </c>
      <c r="F87" s="57">
        <v>262808</v>
      </c>
      <c r="G87" s="59">
        <v>39</v>
      </c>
    </row>
    <row r="88" spans="1:7" s="60" customFormat="1" ht="15" customHeight="1" x14ac:dyDescent="0.25">
      <c r="A88" s="95">
        <v>7497175</v>
      </c>
      <c r="B88" s="96">
        <v>501288120</v>
      </c>
      <c r="C88" s="61" t="s">
        <v>52</v>
      </c>
      <c r="D88" s="58" t="s">
        <v>255</v>
      </c>
      <c r="E88" s="56" t="s">
        <v>254</v>
      </c>
      <c r="F88" s="57">
        <v>130000</v>
      </c>
      <c r="G88" s="59">
        <v>70</v>
      </c>
    </row>
    <row r="89" spans="1:7" s="60" customFormat="1" ht="15" customHeight="1" x14ac:dyDescent="0.25">
      <c r="A89" s="96">
        <v>7500825</v>
      </c>
      <c r="B89" s="96">
        <v>501102752</v>
      </c>
      <c r="C89" s="61" t="s">
        <v>53</v>
      </c>
      <c r="D89" s="58" t="s">
        <v>258</v>
      </c>
      <c r="E89" s="56" t="s">
        <v>257</v>
      </c>
      <c r="F89" s="62">
        <v>297185</v>
      </c>
      <c r="G89" s="59">
        <v>86</v>
      </c>
    </row>
    <row r="90" spans="1:7" s="60" customFormat="1" ht="15" customHeight="1" x14ac:dyDescent="0.25">
      <c r="A90" s="96">
        <v>7500825</v>
      </c>
      <c r="B90" s="96">
        <v>501102752</v>
      </c>
      <c r="C90" s="61" t="s">
        <v>53</v>
      </c>
      <c r="D90" s="58" t="s">
        <v>257</v>
      </c>
      <c r="E90" s="56" t="s">
        <v>257</v>
      </c>
      <c r="F90" s="62">
        <v>346858</v>
      </c>
      <c r="G90" s="59">
        <v>143</v>
      </c>
    </row>
    <row r="91" spans="1:7" s="60" customFormat="1" ht="15" customHeight="1" x14ac:dyDescent="0.25">
      <c r="A91" s="96">
        <v>7500825</v>
      </c>
      <c r="B91" s="96">
        <v>501102752</v>
      </c>
      <c r="C91" s="61" t="s">
        <v>53</v>
      </c>
      <c r="D91" s="58" t="s">
        <v>259</v>
      </c>
      <c r="E91" s="56" t="s">
        <v>256</v>
      </c>
      <c r="F91" s="62">
        <v>290634</v>
      </c>
      <c r="G91" s="59">
        <v>51</v>
      </c>
    </row>
    <row r="92" spans="1:7" s="60" customFormat="1" ht="15" customHeight="1" x14ac:dyDescent="0.25">
      <c r="A92" s="96">
        <v>7500825</v>
      </c>
      <c r="B92" s="96">
        <v>501102752</v>
      </c>
      <c r="C92" s="61" t="s">
        <v>53</v>
      </c>
      <c r="D92" s="58" t="s">
        <v>260</v>
      </c>
      <c r="E92" s="56" t="s">
        <v>256</v>
      </c>
      <c r="F92" s="62">
        <v>207342</v>
      </c>
      <c r="G92" s="59">
        <v>68</v>
      </c>
    </row>
    <row r="93" spans="1:7" s="60" customFormat="1" ht="15" customHeight="1" x14ac:dyDescent="0.25">
      <c r="A93" s="96">
        <v>7500825</v>
      </c>
      <c r="B93" s="96">
        <v>501102752</v>
      </c>
      <c r="C93" s="61" t="s">
        <v>53</v>
      </c>
      <c r="D93" s="58" t="s">
        <v>261</v>
      </c>
      <c r="E93" s="56" t="s">
        <v>257</v>
      </c>
      <c r="F93" s="62">
        <v>244788</v>
      </c>
      <c r="G93" s="59">
        <v>52</v>
      </c>
    </row>
    <row r="94" spans="1:7" s="60" customFormat="1" ht="15" customHeight="1" x14ac:dyDescent="0.25">
      <c r="A94" s="96">
        <v>7500825</v>
      </c>
      <c r="B94" s="96">
        <v>501102752</v>
      </c>
      <c r="C94" s="61" t="s">
        <v>53</v>
      </c>
      <c r="D94" s="58" t="s">
        <v>262</v>
      </c>
      <c r="E94" s="56" t="s">
        <v>257</v>
      </c>
      <c r="F94" s="62">
        <v>244235</v>
      </c>
      <c r="G94" s="59">
        <v>79</v>
      </c>
    </row>
    <row r="95" spans="1:7" s="60" customFormat="1" ht="15" customHeight="1" x14ac:dyDescent="0.25">
      <c r="A95" s="96">
        <v>7500825</v>
      </c>
      <c r="B95" s="96">
        <v>501102752</v>
      </c>
      <c r="C95" s="61" t="s">
        <v>53</v>
      </c>
      <c r="D95" s="58" t="s">
        <v>263</v>
      </c>
      <c r="E95" s="56" t="s">
        <v>256</v>
      </c>
      <c r="F95" s="62">
        <v>226907</v>
      </c>
      <c r="G95" s="59">
        <v>33</v>
      </c>
    </row>
    <row r="96" spans="1:7" s="60" customFormat="1" ht="15" customHeight="1" x14ac:dyDescent="0.25">
      <c r="A96" s="96">
        <v>7500825</v>
      </c>
      <c r="B96" s="96">
        <v>501102752</v>
      </c>
      <c r="C96" s="61" t="s">
        <v>53</v>
      </c>
      <c r="D96" s="58" t="s">
        <v>264</v>
      </c>
      <c r="E96" s="56" t="s">
        <v>257</v>
      </c>
      <c r="F96" s="62">
        <v>245860</v>
      </c>
      <c r="G96" s="59">
        <v>23</v>
      </c>
    </row>
    <row r="97" spans="1:10" s="60" customFormat="1" ht="15" customHeight="1" x14ac:dyDescent="0.25">
      <c r="A97" s="96">
        <v>7500825</v>
      </c>
      <c r="B97" s="96">
        <v>501102752</v>
      </c>
      <c r="C97" s="61" t="s">
        <v>53</v>
      </c>
      <c r="D97" s="58" t="s">
        <v>265</v>
      </c>
      <c r="E97" s="56" t="s">
        <v>257</v>
      </c>
      <c r="F97" s="62">
        <v>290543</v>
      </c>
      <c r="G97" s="59">
        <v>87</v>
      </c>
    </row>
    <row r="98" spans="1:10" s="60" customFormat="1" ht="15" customHeight="1" x14ac:dyDescent="0.25">
      <c r="A98" s="96">
        <v>7500825</v>
      </c>
      <c r="B98" s="96">
        <v>501102752</v>
      </c>
      <c r="C98" s="61" t="s">
        <v>53</v>
      </c>
      <c r="D98" s="58" t="s">
        <v>266</v>
      </c>
      <c r="E98" s="56" t="s">
        <v>256</v>
      </c>
      <c r="F98" s="62">
        <v>296648</v>
      </c>
      <c r="G98" s="59">
        <v>167</v>
      </c>
    </row>
    <row r="99" spans="1:10" s="60" customFormat="1" ht="15" customHeight="1" x14ac:dyDescent="0.25">
      <c r="A99" s="96">
        <v>7500825</v>
      </c>
      <c r="B99" s="96">
        <v>501102752</v>
      </c>
      <c r="C99" s="61" t="s">
        <v>53</v>
      </c>
      <c r="D99" s="58" t="s">
        <v>267</v>
      </c>
      <c r="E99" s="56" t="s">
        <v>257</v>
      </c>
      <c r="F99" s="62">
        <v>229003</v>
      </c>
      <c r="G99" s="59">
        <v>49</v>
      </c>
    </row>
    <row r="100" spans="1:10" s="60" customFormat="1" ht="15" customHeight="1" x14ac:dyDescent="0.25">
      <c r="A100" s="96">
        <v>7500825</v>
      </c>
      <c r="B100" s="96">
        <v>501102752</v>
      </c>
      <c r="C100" s="61" t="s">
        <v>53</v>
      </c>
      <c r="D100" s="58" t="s">
        <v>268</v>
      </c>
      <c r="E100" s="56" t="s">
        <v>256</v>
      </c>
      <c r="F100" s="62">
        <v>239410</v>
      </c>
      <c r="G100" s="59">
        <v>25</v>
      </c>
    </row>
    <row r="101" spans="1:10" s="60" customFormat="1" ht="15" customHeight="1" x14ac:dyDescent="0.25">
      <c r="A101" s="96">
        <v>7500825</v>
      </c>
      <c r="B101" s="96">
        <v>501102752</v>
      </c>
      <c r="C101" s="61" t="s">
        <v>53</v>
      </c>
      <c r="D101" s="58" t="s">
        <v>269</v>
      </c>
      <c r="E101" s="56" t="s">
        <v>257</v>
      </c>
      <c r="F101" s="62">
        <v>296636</v>
      </c>
      <c r="G101" s="59">
        <v>129</v>
      </c>
    </row>
    <row r="102" spans="1:10" s="60" customFormat="1" ht="15" customHeight="1" x14ac:dyDescent="0.25">
      <c r="A102" s="96">
        <v>7500825</v>
      </c>
      <c r="B102" s="96">
        <v>501102752</v>
      </c>
      <c r="C102" s="61" t="s">
        <v>53</v>
      </c>
      <c r="D102" s="58" t="s">
        <v>270</v>
      </c>
      <c r="E102" s="56" t="s">
        <v>256</v>
      </c>
      <c r="F102" s="62">
        <v>330097</v>
      </c>
      <c r="G102" s="59">
        <v>116</v>
      </c>
    </row>
    <row r="103" spans="1:10" s="60" customFormat="1" ht="15" customHeight="1" x14ac:dyDescent="0.25">
      <c r="A103" s="96">
        <v>7500825</v>
      </c>
      <c r="B103" s="96">
        <v>501102752</v>
      </c>
      <c r="C103" s="61" t="s">
        <v>53</v>
      </c>
      <c r="D103" s="58" t="s">
        <v>271</v>
      </c>
      <c r="E103" s="56" t="s">
        <v>256</v>
      </c>
      <c r="F103" s="62">
        <v>290592</v>
      </c>
      <c r="G103" s="59">
        <v>29</v>
      </c>
      <c r="I103" s="53"/>
      <c r="J103" s="53"/>
    </row>
    <row r="104" spans="1:10" s="60" customFormat="1" ht="15" customHeight="1" x14ac:dyDescent="0.25">
      <c r="A104" s="96">
        <v>7500825</v>
      </c>
      <c r="B104" s="96">
        <v>501102752</v>
      </c>
      <c r="C104" s="61" t="s">
        <v>53</v>
      </c>
      <c r="D104" s="58" t="s">
        <v>272</v>
      </c>
      <c r="E104" s="56" t="s">
        <v>257</v>
      </c>
      <c r="F104" s="62">
        <v>248770</v>
      </c>
      <c r="G104" s="59">
        <v>153</v>
      </c>
    </row>
    <row r="105" spans="1:10" s="60" customFormat="1" ht="15" customHeight="1" x14ac:dyDescent="0.25">
      <c r="A105" s="96">
        <v>7500825</v>
      </c>
      <c r="B105" s="96">
        <v>501102752</v>
      </c>
      <c r="C105" s="61" t="s">
        <v>53</v>
      </c>
      <c r="D105" s="56" t="s">
        <v>273</v>
      </c>
      <c r="E105" s="56" t="s">
        <v>256</v>
      </c>
      <c r="F105" s="62">
        <v>290622</v>
      </c>
      <c r="G105" s="63">
        <v>278</v>
      </c>
    </row>
    <row r="106" spans="1:10" s="60" customFormat="1" ht="15" customHeight="1" x14ac:dyDescent="0.25">
      <c r="A106" s="96">
        <v>7500825</v>
      </c>
      <c r="B106" s="96">
        <v>501102752</v>
      </c>
      <c r="C106" s="61" t="s">
        <v>53</v>
      </c>
      <c r="D106" s="58" t="s">
        <v>274</v>
      </c>
      <c r="E106" s="56" t="s">
        <v>257</v>
      </c>
      <c r="F106" s="62">
        <v>278816</v>
      </c>
      <c r="G106" s="59">
        <v>113</v>
      </c>
    </row>
    <row r="107" spans="1:10" s="60" customFormat="1" ht="15" customHeight="1" x14ac:dyDescent="0.25">
      <c r="A107" s="95">
        <v>7500825</v>
      </c>
      <c r="B107" s="96">
        <v>501102752</v>
      </c>
      <c r="C107" s="61" t="s">
        <v>53</v>
      </c>
      <c r="D107" s="58" t="s">
        <v>275</v>
      </c>
      <c r="E107" s="56" t="s">
        <v>257</v>
      </c>
      <c r="F107" s="62">
        <v>279481</v>
      </c>
      <c r="G107" s="59">
        <v>37</v>
      </c>
    </row>
    <row r="108" spans="1:10" s="60" customFormat="1" ht="15" customHeight="1" x14ac:dyDescent="0.25">
      <c r="A108" s="95">
        <v>7138193</v>
      </c>
      <c r="B108" s="96">
        <v>506797627</v>
      </c>
      <c r="C108" s="55" t="s">
        <v>54</v>
      </c>
      <c r="D108" s="58" t="s">
        <v>277</v>
      </c>
      <c r="E108" s="56" t="s">
        <v>276</v>
      </c>
      <c r="F108" s="57">
        <v>301004</v>
      </c>
      <c r="G108" s="59">
        <v>64</v>
      </c>
    </row>
    <row r="109" spans="1:10" s="60" customFormat="1" ht="15" customHeight="1" x14ac:dyDescent="0.25">
      <c r="A109" s="96">
        <v>7138193</v>
      </c>
      <c r="B109" s="96">
        <v>506797627</v>
      </c>
      <c r="C109" s="55" t="s">
        <v>54</v>
      </c>
      <c r="D109" s="58" t="s">
        <v>278</v>
      </c>
      <c r="E109" s="56" t="s">
        <v>276</v>
      </c>
      <c r="F109" s="57">
        <v>301003</v>
      </c>
      <c r="G109" s="59">
        <v>34</v>
      </c>
    </row>
    <row r="110" spans="1:10" s="60" customFormat="1" ht="15" customHeight="1" x14ac:dyDescent="0.25">
      <c r="A110" s="96">
        <v>7138193</v>
      </c>
      <c r="B110" s="96">
        <v>506797627</v>
      </c>
      <c r="C110" s="55" t="s">
        <v>54</v>
      </c>
      <c r="D110" s="58" t="s">
        <v>279</v>
      </c>
      <c r="E110" s="56" t="s">
        <v>276</v>
      </c>
      <c r="F110" s="57">
        <v>301002</v>
      </c>
      <c r="G110" s="59">
        <v>177</v>
      </c>
    </row>
    <row r="111" spans="1:10" s="60" customFormat="1" ht="15" customHeight="1" x14ac:dyDescent="0.25">
      <c r="A111" s="96">
        <v>7138193</v>
      </c>
      <c r="B111" s="96">
        <v>506797627</v>
      </c>
      <c r="C111" s="55" t="s">
        <v>54</v>
      </c>
      <c r="D111" s="58" t="s">
        <v>280</v>
      </c>
      <c r="E111" s="56" t="s">
        <v>276</v>
      </c>
      <c r="F111" s="57">
        <v>301233</v>
      </c>
      <c r="G111" s="59">
        <v>154</v>
      </c>
    </row>
    <row r="112" spans="1:10" s="60" customFormat="1" ht="15" customHeight="1" x14ac:dyDescent="0.25">
      <c r="A112" s="96">
        <v>7138193</v>
      </c>
      <c r="B112" s="96">
        <v>506797627</v>
      </c>
      <c r="C112" s="55" t="s">
        <v>54</v>
      </c>
      <c r="D112" s="58" t="s">
        <v>281</v>
      </c>
      <c r="E112" s="56" t="s">
        <v>276</v>
      </c>
      <c r="F112" s="57">
        <v>301723</v>
      </c>
      <c r="G112" s="59">
        <v>92</v>
      </c>
    </row>
    <row r="113" spans="1:10" s="60" customFormat="1" ht="15" customHeight="1" x14ac:dyDescent="0.25">
      <c r="A113" s="95">
        <v>7138193</v>
      </c>
      <c r="B113" s="96">
        <v>506797627</v>
      </c>
      <c r="C113" s="55" t="s">
        <v>54</v>
      </c>
      <c r="D113" s="58" t="s">
        <v>282</v>
      </c>
      <c r="E113" s="56" t="s">
        <v>276</v>
      </c>
      <c r="F113" s="57">
        <v>301106</v>
      </c>
      <c r="G113" s="59">
        <v>110</v>
      </c>
    </row>
    <row r="114" spans="1:10" s="60" customFormat="1" ht="15" customHeight="1" x14ac:dyDescent="0.25">
      <c r="A114" s="95">
        <v>7526045</v>
      </c>
      <c r="B114" s="96">
        <v>501383018</v>
      </c>
      <c r="C114" s="55" t="s">
        <v>55</v>
      </c>
      <c r="D114" s="58" t="s">
        <v>284</v>
      </c>
      <c r="E114" s="56" t="s">
        <v>283</v>
      </c>
      <c r="F114" s="57">
        <v>200270</v>
      </c>
      <c r="G114" s="59">
        <v>14</v>
      </c>
    </row>
    <row r="115" spans="1:10" s="60" customFormat="1" ht="15" customHeight="1" x14ac:dyDescent="0.25">
      <c r="A115" s="96">
        <v>7526045</v>
      </c>
      <c r="B115" s="97">
        <v>501383018</v>
      </c>
      <c r="C115" s="60" t="s">
        <v>55</v>
      </c>
      <c r="D115" s="66" t="s">
        <v>286</v>
      </c>
      <c r="E115" s="64" t="s">
        <v>285</v>
      </c>
      <c r="F115" s="65">
        <v>236433</v>
      </c>
      <c r="G115" s="59">
        <v>145</v>
      </c>
    </row>
    <row r="116" spans="1:10" s="60" customFormat="1" ht="15" customHeight="1" x14ac:dyDescent="0.25">
      <c r="A116" s="96">
        <v>7526045</v>
      </c>
      <c r="B116" s="96">
        <v>501383018</v>
      </c>
      <c r="C116" s="55" t="s">
        <v>55</v>
      </c>
      <c r="D116" s="58" t="s">
        <v>287</v>
      </c>
      <c r="E116" s="56" t="s">
        <v>287</v>
      </c>
      <c r="F116" s="57">
        <v>403001</v>
      </c>
      <c r="G116" s="59">
        <v>185</v>
      </c>
    </row>
    <row r="117" spans="1:10" s="60" customFormat="1" ht="15" customHeight="1" x14ac:dyDescent="0.25">
      <c r="A117" s="96">
        <v>7526045</v>
      </c>
      <c r="B117" s="96">
        <v>501383018</v>
      </c>
      <c r="C117" s="55" t="s">
        <v>55</v>
      </c>
      <c r="D117" s="58" t="s">
        <v>288</v>
      </c>
      <c r="E117" s="56" t="s">
        <v>283</v>
      </c>
      <c r="F117" s="57">
        <v>212210</v>
      </c>
      <c r="G117" s="59">
        <v>121</v>
      </c>
    </row>
    <row r="118" spans="1:10" s="60" customFormat="1" ht="15" customHeight="1" x14ac:dyDescent="0.25">
      <c r="A118" s="96">
        <v>7526045</v>
      </c>
      <c r="B118" s="96">
        <v>501383018</v>
      </c>
      <c r="C118" s="55" t="s">
        <v>55</v>
      </c>
      <c r="D118" s="58" t="s">
        <v>290</v>
      </c>
      <c r="E118" s="56" t="s">
        <v>289</v>
      </c>
      <c r="F118" s="57">
        <v>405193</v>
      </c>
      <c r="G118" s="59">
        <v>13</v>
      </c>
    </row>
    <row r="119" spans="1:10" s="60" customFormat="1" ht="15" customHeight="1" x14ac:dyDescent="0.25">
      <c r="A119" s="96">
        <v>7526045</v>
      </c>
      <c r="B119" s="96">
        <v>501383018</v>
      </c>
      <c r="C119" s="55" t="s">
        <v>55</v>
      </c>
      <c r="D119" s="58" t="s">
        <v>291</v>
      </c>
      <c r="E119" s="56" t="s">
        <v>283</v>
      </c>
      <c r="F119" s="57">
        <v>224194</v>
      </c>
      <c r="G119" s="59">
        <v>18</v>
      </c>
    </row>
    <row r="120" spans="1:10" s="60" customFormat="1" ht="15" customHeight="1" x14ac:dyDescent="0.25">
      <c r="A120" s="96">
        <v>7526045</v>
      </c>
      <c r="B120" s="96">
        <v>501383018</v>
      </c>
      <c r="C120" s="55" t="s">
        <v>55</v>
      </c>
      <c r="D120" s="58" t="s">
        <v>292</v>
      </c>
      <c r="E120" s="56" t="s">
        <v>283</v>
      </c>
      <c r="F120" s="57">
        <v>229131</v>
      </c>
      <c r="G120" s="59">
        <v>6</v>
      </c>
    </row>
    <row r="121" spans="1:10" s="60" customFormat="1" ht="15" customHeight="1" x14ac:dyDescent="0.25">
      <c r="A121" s="96">
        <v>7526045</v>
      </c>
      <c r="B121" s="96">
        <v>501383018</v>
      </c>
      <c r="C121" s="55" t="s">
        <v>55</v>
      </c>
      <c r="D121" s="58" t="s">
        <v>293</v>
      </c>
      <c r="E121" s="56" t="s">
        <v>289</v>
      </c>
      <c r="F121" s="57">
        <v>405001</v>
      </c>
      <c r="G121" s="59">
        <v>169</v>
      </c>
    </row>
    <row r="122" spans="1:10" s="60" customFormat="1" ht="15" customHeight="1" x14ac:dyDescent="0.25">
      <c r="A122" s="96">
        <v>7526045</v>
      </c>
      <c r="B122" s="96">
        <v>501383018</v>
      </c>
      <c r="C122" s="55" t="s">
        <v>55</v>
      </c>
      <c r="D122" s="58" t="s">
        <v>294</v>
      </c>
      <c r="E122" s="56" t="s">
        <v>289</v>
      </c>
      <c r="F122" s="57">
        <v>405195</v>
      </c>
      <c r="G122" s="59">
        <v>198</v>
      </c>
    </row>
    <row r="123" spans="1:10" s="60" customFormat="1" ht="15" customHeight="1" x14ac:dyDescent="0.25">
      <c r="A123" s="96">
        <v>7526045</v>
      </c>
      <c r="B123" s="96">
        <v>501383018</v>
      </c>
      <c r="C123" s="55" t="s">
        <v>55</v>
      </c>
      <c r="D123" s="58" t="s">
        <v>295</v>
      </c>
      <c r="E123" s="56" t="s">
        <v>283</v>
      </c>
      <c r="F123" s="57">
        <v>239689</v>
      </c>
      <c r="G123" s="59">
        <v>74</v>
      </c>
    </row>
    <row r="124" spans="1:10" s="60" customFormat="1" ht="15" customHeight="1" x14ac:dyDescent="0.25">
      <c r="A124" s="96">
        <v>7526045</v>
      </c>
      <c r="B124" s="96">
        <v>501383018</v>
      </c>
      <c r="C124" s="55" t="s">
        <v>55</v>
      </c>
      <c r="D124" s="58" t="s">
        <v>296</v>
      </c>
      <c r="E124" s="56" t="s">
        <v>283</v>
      </c>
      <c r="F124" s="57">
        <v>247194</v>
      </c>
      <c r="G124" s="59">
        <v>97</v>
      </c>
    </row>
    <row r="125" spans="1:10" s="60" customFormat="1" ht="15" customHeight="1" x14ac:dyDescent="0.25">
      <c r="A125" s="96">
        <v>7526045</v>
      </c>
      <c r="B125" s="96">
        <v>501383018</v>
      </c>
      <c r="C125" s="55" t="s">
        <v>55</v>
      </c>
      <c r="D125" s="58" t="s">
        <v>297</v>
      </c>
      <c r="E125" s="56" t="s">
        <v>283</v>
      </c>
      <c r="F125" s="57">
        <v>251239</v>
      </c>
      <c r="G125" s="59">
        <v>106</v>
      </c>
    </row>
    <row r="126" spans="1:10" s="60" customFormat="1" ht="15" customHeight="1" x14ac:dyDescent="0.25">
      <c r="A126" s="96">
        <v>7526045</v>
      </c>
      <c r="B126" s="96">
        <v>501383018</v>
      </c>
      <c r="C126" s="55" t="s">
        <v>55</v>
      </c>
      <c r="D126" s="58" t="s">
        <v>298</v>
      </c>
      <c r="E126" s="56" t="s">
        <v>283</v>
      </c>
      <c r="F126" s="57">
        <v>252621</v>
      </c>
      <c r="G126" s="59">
        <v>65</v>
      </c>
    </row>
    <row r="127" spans="1:10" s="60" customFormat="1" ht="15" customHeight="1" x14ac:dyDescent="0.25">
      <c r="A127" s="96">
        <v>7526045</v>
      </c>
      <c r="B127" s="96">
        <v>501383018</v>
      </c>
      <c r="C127" s="55" t="s">
        <v>55</v>
      </c>
      <c r="D127" s="58" t="s">
        <v>299</v>
      </c>
      <c r="E127" s="56" t="s">
        <v>283</v>
      </c>
      <c r="F127" s="57">
        <v>253364</v>
      </c>
      <c r="G127" s="59">
        <v>95</v>
      </c>
    </row>
    <row r="128" spans="1:10" s="60" customFormat="1" ht="15" customHeight="1" x14ac:dyDescent="0.25">
      <c r="A128" s="96">
        <v>7526045</v>
      </c>
      <c r="B128" s="96">
        <v>501383018</v>
      </c>
      <c r="C128" s="55" t="s">
        <v>55</v>
      </c>
      <c r="D128" s="58" t="s">
        <v>300</v>
      </c>
      <c r="E128" s="56" t="s">
        <v>289</v>
      </c>
      <c r="F128" s="57">
        <v>405116</v>
      </c>
      <c r="G128" s="59">
        <v>23</v>
      </c>
      <c r="I128" s="53"/>
      <c r="J128" s="53"/>
    </row>
    <row r="129" spans="1:10" s="60" customFormat="1" ht="15" customHeight="1" x14ac:dyDescent="0.25">
      <c r="A129" s="96">
        <v>7526045</v>
      </c>
      <c r="B129" s="96">
        <v>501383018</v>
      </c>
      <c r="C129" s="55" t="s">
        <v>55</v>
      </c>
      <c r="D129" s="58" t="s">
        <v>301</v>
      </c>
      <c r="E129" s="56" t="s">
        <v>283</v>
      </c>
      <c r="F129" s="57">
        <v>263990</v>
      </c>
      <c r="G129" s="59">
        <v>5</v>
      </c>
    </row>
    <row r="130" spans="1:10" s="60" customFormat="1" ht="15" customHeight="1" x14ac:dyDescent="0.25">
      <c r="A130" s="96">
        <v>7526045</v>
      </c>
      <c r="B130" s="96">
        <v>501383018</v>
      </c>
      <c r="C130" s="55" t="s">
        <v>55</v>
      </c>
      <c r="D130" s="58" t="s">
        <v>302</v>
      </c>
      <c r="E130" s="56" t="s">
        <v>283</v>
      </c>
      <c r="F130" s="57">
        <v>270131</v>
      </c>
      <c r="G130" s="59">
        <v>13</v>
      </c>
    </row>
    <row r="131" spans="1:10" s="60" customFormat="1" ht="15" customHeight="1" x14ac:dyDescent="0.25">
      <c r="A131" s="96">
        <v>7526045</v>
      </c>
      <c r="B131" s="96">
        <v>501383018</v>
      </c>
      <c r="C131" s="55" t="s">
        <v>55</v>
      </c>
      <c r="D131" s="58" t="s">
        <v>304</v>
      </c>
      <c r="E131" s="56" t="s">
        <v>303</v>
      </c>
      <c r="F131" s="57">
        <v>272851</v>
      </c>
      <c r="G131" s="59">
        <v>22</v>
      </c>
    </row>
    <row r="132" spans="1:10" s="60" customFormat="1" ht="15" customHeight="1" x14ac:dyDescent="0.25">
      <c r="A132" s="96">
        <v>7526045</v>
      </c>
      <c r="B132" s="96">
        <v>501383018</v>
      </c>
      <c r="C132" s="55" t="s">
        <v>55</v>
      </c>
      <c r="D132" s="58" t="s">
        <v>305</v>
      </c>
      <c r="E132" s="56" t="s">
        <v>303</v>
      </c>
      <c r="F132" s="57">
        <v>276753</v>
      </c>
      <c r="G132" s="59">
        <v>29</v>
      </c>
    </row>
    <row r="133" spans="1:10" s="60" customFormat="1" ht="15" customHeight="1" x14ac:dyDescent="0.25">
      <c r="A133" s="96">
        <v>7526045</v>
      </c>
      <c r="B133" s="96">
        <v>501383018</v>
      </c>
      <c r="C133" s="55" t="s">
        <v>55</v>
      </c>
      <c r="D133" s="58" t="s">
        <v>306</v>
      </c>
      <c r="E133" s="56" t="s">
        <v>283</v>
      </c>
      <c r="F133" s="57">
        <v>271901</v>
      </c>
      <c r="G133" s="59">
        <v>8</v>
      </c>
    </row>
    <row r="134" spans="1:10" s="60" customFormat="1" ht="15" customHeight="1" x14ac:dyDescent="0.25">
      <c r="A134" s="96">
        <v>7526045</v>
      </c>
      <c r="B134" s="96">
        <v>501383018</v>
      </c>
      <c r="C134" s="55" t="s">
        <v>55</v>
      </c>
      <c r="D134" s="58" t="s">
        <v>307</v>
      </c>
      <c r="E134" s="56" t="s">
        <v>303</v>
      </c>
      <c r="F134" s="57">
        <v>241519</v>
      </c>
      <c r="G134" s="59">
        <v>12</v>
      </c>
    </row>
    <row r="135" spans="1:10" s="60" customFormat="1" ht="15" customHeight="1" x14ac:dyDescent="0.25">
      <c r="A135" s="96">
        <v>7526045</v>
      </c>
      <c r="B135" s="96">
        <v>501383018</v>
      </c>
      <c r="C135" s="55" t="s">
        <v>55</v>
      </c>
      <c r="D135" s="58" t="s">
        <v>308</v>
      </c>
      <c r="E135" s="56" t="s">
        <v>283</v>
      </c>
      <c r="F135" s="57">
        <v>277459</v>
      </c>
      <c r="G135" s="59">
        <v>3</v>
      </c>
    </row>
    <row r="136" spans="1:10" s="60" customFormat="1" ht="15" customHeight="1" x14ac:dyDescent="0.25">
      <c r="A136" s="96">
        <v>7526045</v>
      </c>
      <c r="B136" s="96">
        <v>501383018</v>
      </c>
      <c r="C136" s="55" t="s">
        <v>55</v>
      </c>
      <c r="D136" s="58" t="s">
        <v>309</v>
      </c>
      <c r="E136" s="56" t="s">
        <v>283</v>
      </c>
      <c r="F136" s="57">
        <v>310270</v>
      </c>
      <c r="G136" s="59">
        <v>66</v>
      </c>
    </row>
    <row r="137" spans="1:10" s="60" customFormat="1" ht="15" customHeight="1" x14ac:dyDescent="0.25">
      <c r="A137" s="96">
        <v>7526045</v>
      </c>
      <c r="B137" s="96">
        <v>501383018</v>
      </c>
      <c r="C137" s="55" t="s">
        <v>55</v>
      </c>
      <c r="D137" s="58" t="s">
        <v>310</v>
      </c>
      <c r="E137" s="56" t="s">
        <v>283</v>
      </c>
      <c r="F137" s="57">
        <v>281050</v>
      </c>
      <c r="G137" s="59">
        <v>6</v>
      </c>
    </row>
    <row r="138" spans="1:10" s="60" customFormat="1" ht="15" customHeight="1" x14ac:dyDescent="0.25">
      <c r="A138" s="96">
        <v>7526045</v>
      </c>
      <c r="B138" s="96">
        <v>501383018</v>
      </c>
      <c r="C138" s="55" t="s">
        <v>55</v>
      </c>
      <c r="D138" s="58" t="s">
        <v>311</v>
      </c>
      <c r="E138" s="56" t="s">
        <v>303</v>
      </c>
      <c r="F138" s="57">
        <v>242378</v>
      </c>
      <c r="G138" s="59">
        <v>99</v>
      </c>
    </row>
    <row r="139" spans="1:10" s="60" customFormat="1" ht="15" customHeight="1" x14ac:dyDescent="0.25">
      <c r="A139" s="95">
        <v>7526045</v>
      </c>
      <c r="B139" s="96">
        <v>501383018</v>
      </c>
      <c r="C139" s="55" t="s">
        <v>55</v>
      </c>
      <c r="D139" s="58" t="s">
        <v>312</v>
      </c>
      <c r="E139" s="56" t="s">
        <v>303</v>
      </c>
      <c r="F139" s="57">
        <v>285286</v>
      </c>
      <c r="G139" s="59">
        <v>13</v>
      </c>
    </row>
    <row r="140" spans="1:10" ht="12" customHeight="1" x14ac:dyDescent="0.2">
      <c r="A140" s="98">
        <v>7480285</v>
      </c>
      <c r="B140" s="97">
        <v>501294163</v>
      </c>
      <c r="C140" s="53" t="s">
        <v>56</v>
      </c>
      <c r="D140" s="67" t="s">
        <v>314</v>
      </c>
      <c r="E140" s="58" t="s">
        <v>313</v>
      </c>
      <c r="F140" s="62">
        <v>103800</v>
      </c>
      <c r="G140" s="58">
        <v>67</v>
      </c>
      <c r="I140" s="60"/>
      <c r="J140" s="60"/>
    </row>
    <row r="141" spans="1:10" ht="12" customHeight="1" x14ac:dyDescent="0.2">
      <c r="A141" s="96">
        <v>7480285</v>
      </c>
      <c r="B141" s="97">
        <v>501294163</v>
      </c>
      <c r="C141" s="53" t="s">
        <v>56</v>
      </c>
      <c r="D141" s="67" t="s">
        <v>315</v>
      </c>
      <c r="E141" s="58" t="s">
        <v>313</v>
      </c>
      <c r="F141" s="62">
        <v>103053</v>
      </c>
      <c r="G141" s="58">
        <v>247</v>
      </c>
      <c r="I141" s="60"/>
      <c r="J141" s="60"/>
    </row>
    <row r="142" spans="1:10" ht="12" customHeight="1" x14ac:dyDescent="0.2">
      <c r="A142" s="96">
        <v>7480285</v>
      </c>
      <c r="B142" s="97">
        <v>501294163</v>
      </c>
      <c r="C142" s="53" t="s">
        <v>56</v>
      </c>
      <c r="D142" s="67" t="s">
        <v>316</v>
      </c>
      <c r="E142" s="58" t="s">
        <v>313</v>
      </c>
      <c r="F142" s="62">
        <v>103002</v>
      </c>
      <c r="G142" s="58">
        <v>97</v>
      </c>
      <c r="I142" s="60"/>
      <c r="J142" s="60"/>
    </row>
    <row r="143" spans="1:10" ht="12" customHeight="1" x14ac:dyDescent="0.2">
      <c r="A143" s="96">
        <v>7480285</v>
      </c>
      <c r="B143" s="97">
        <v>501294163</v>
      </c>
      <c r="C143" s="53" t="s">
        <v>56</v>
      </c>
      <c r="D143" s="67" t="s">
        <v>317</v>
      </c>
      <c r="E143" s="58" t="s">
        <v>313</v>
      </c>
      <c r="F143" s="62">
        <v>103554</v>
      </c>
      <c r="G143" s="58">
        <v>21</v>
      </c>
      <c r="I143" s="60"/>
      <c r="J143" s="60"/>
    </row>
    <row r="144" spans="1:10" ht="12" customHeight="1" x14ac:dyDescent="0.2">
      <c r="A144" s="96">
        <v>7480285</v>
      </c>
      <c r="B144" s="97">
        <v>501294163</v>
      </c>
      <c r="C144" s="53" t="s">
        <v>56</v>
      </c>
      <c r="D144" s="67" t="s">
        <v>318</v>
      </c>
      <c r="E144" s="58" t="s">
        <v>313</v>
      </c>
      <c r="F144" s="62">
        <v>103056</v>
      </c>
      <c r="G144" s="58">
        <v>6</v>
      </c>
      <c r="I144" s="60"/>
      <c r="J144" s="60"/>
    </row>
    <row r="145" spans="1:10" ht="12" customHeight="1" x14ac:dyDescent="0.2">
      <c r="A145" s="96">
        <v>7480285</v>
      </c>
      <c r="B145" s="97">
        <v>501294163</v>
      </c>
      <c r="C145" s="53" t="s">
        <v>56</v>
      </c>
      <c r="D145" s="67" t="s">
        <v>319</v>
      </c>
      <c r="E145" s="58" t="s">
        <v>313</v>
      </c>
      <c r="F145" s="62">
        <v>103903</v>
      </c>
      <c r="G145" s="58">
        <v>52</v>
      </c>
      <c r="I145" s="60"/>
      <c r="J145" s="60"/>
    </row>
    <row r="146" spans="1:10" ht="12" customHeight="1" x14ac:dyDescent="0.2">
      <c r="A146" s="96">
        <v>7480285</v>
      </c>
      <c r="B146" s="97">
        <v>501294163</v>
      </c>
      <c r="C146" s="53" t="s">
        <v>56</v>
      </c>
      <c r="D146" s="67" t="s">
        <v>320</v>
      </c>
      <c r="E146" s="58" t="s">
        <v>313</v>
      </c>
      <c r="F146" s="62">
        <v>103612</v>
      </c>
      <c r="G146" s="58">
        <v>39</v>
      </c>
      <c r="I146" s="60"/>
      <c r="J146" s="60"/>
    </row>
    <row r="147" spans="1:10" ht="12" customHeight="1" x14ac:dyDescent="0.2">
      <c r="A147" s="96">
        <v>7480285</v>
      </c>
      <c r="B147" s="97">
        <v>501294163</v>
      </c>
      <c r="C147" s="53" t="s">
        <v>56</v>
      </c>
      <c r="D147" s="67" t="s">
        <v>321</v>
      </c>
      <c r="E147" s="58" t="s">
        <v>313</v>
      </c>
      <c r="F147" s="62">
        <v>103001</v>
      </c>
      <c r="G147" s="58">
        <v>36</v>
      </c>
      <c r="I147" s="60"/>
      <c r="J147" s="60"/>
    </row>
    <row r="148" spans="1:10" ht="12" customHeight="1" x14ac:dyDescent="0.2">
      <c r="A148" s="96">
        <v>7480285</v>
      </c>
      <c r="B148" s="97">
        <v>501294163</v>
      </c>
      <c r="C148" s="53" t="s">
        <v>56</v>
      </c>
      <c r="D148" s="67" t="s">
        <v>322</v>
      </c>
      <c r="E148" s="58" t="s">
        <v>313</v>
      </c>
      <c r="F148" s="62">
        <v>103983</v>
      </c>
      <c r="G148" s="58">
        <v>33</v>
      </c>
    </row>
    <row r="149" spans="1:10" ht="12" customHeight="1" x14ac:dyDescent="0.2">
      <c r="A149" s="99">
        <v>7480285</v>
      </c>
      <c r="B149" s="97">
        <v>501294163</v>
      </c>
      <c r="C149" s="53" t="s">
        <v>56</v>
      </c>
      <c r="D149" s="67" t="s">
        <v>323</v>
      </c>
      <c r="E149" s="58" t="s">
        <v>313</v>
      </c>
      <c r="F149" s="62">
        <v>103003</v>
      </c>
      <c r="G149" s="58">
        <v>84</v>
      </c>
      <c r="I149" s="60"/>
      <c r="J149" s="60"/>
    </row>
    <row r="150" spans="1:10" ht="12" customHeight="1" x14ac:dyDescent="0.2">
      <c r="A150" s="97">
        <v>7480285</v>
      </c>
      <c r="B150" s="97">
        <v>501294163</v>
      </c>
      <c r="C150" s="53" t="s">
        <v>56</v>
      </c>
      <c r="D150" s="67" t="s">
        <v>324</v>
      </c>
      <c r="E150" s="58" t="s">
        <v>313</v>
      </c>
      <c r="F150" s="62">
        <v>103335</v>
      </c>
      <c r="G150" s="58">
        <v>56</v>
      </c>
      <c r="I150" s="60"/>
      <c r="J150" s="60"/>
    </row>
    <row r="151" spans="1:10" ht="12" customHeight="1" x14ac:dyDescent="0.2">
      <c r="A151" s="96">
        <v>7480285</v>
      </c>
      <c r="B151" s="97">
        <v>501294163</v>
      </c>
      <c r="C151" s="53" t="s">
        <v>56</v>
      </c>
      <c r="D151" s="67" t="s">
        <v>325</v>
      </c>
      <c r="E151" s="58" t="s">
        <v>313</v>
      </c>
      <c r="F151" s="62">
        <v>103201</v>
      </c>
      <c r="G151" s="58">
        <v>32</v>
      </c>
      <c r="I151" s="60"/>
      <c r="J151" s="60"/>
    </row>
    <row r="152" spans="1:10" ht="12" customHeight="1" x14ac:dyDescent="0.2">
      <c r="A152" s="95">
        <v>7480285</v>
      </c>
      <c r="B152" s="97">
        <v>501294163</v>
      </c>
      <c r="C152" s="53" t="s">
        <v>56</v>
      </c>
      <c r="D152" s="68" t="s">
        <v>326</v>
      </c>
      <c r="E152" s="58" t="s">
        <v>313</v>
      </c>
      <c r="F152" s="62">
        <v>103101</v>
      </c>
      <c r="G152" s="58">
        <v>26</v>
      </c>
      <c r="I152" s="60"/>
      <c r="J152" s="60"/>
    </row>
    <row r="153" spans="1:10" ht="15" customHeight="1" x14ac:dyDescent="0.25">
      <c r="A153" s="95">
        <v>7428607</v>
      </c>
      <c r="B153" s="96">
        <v>506605930</v>
      </c>
      <c r="C153" s="61" t="s">
        <v>57</v>
      </c>
      <c r="D153" s="58" t="s">
        <v>328</v>
      </c>
      <c r="E153" s="56" t="s">
        <v>327</v>
      </c>
      <c r="F153" s="57">
        <v>203208</v>
      </c>
      <c r="G153" s="59">
        <v>21</v>
      </c>
      <c r="H153" s="60"/>
      <c r="I153" s="60"/>
      <c r="J153" s="60"/>
    </row>
    <row r="154" spans="1:10" ht="15" customHeight="1" x14ac:dyDescent="0.25">
      <c r="A154" s="96">
        <v>7428607</v>
      </c>
      <c r="B154" s="96">
        <v>506605930</v>
      </c>
      <c r="C154" s="61" t="s">
        <v>57</v>
      </c>
      <c r="D154" s="58" t="s">
        <v>327</v>
      </c>
      <c r="E154" s="56" t="s">
        <v>327</v>
      </c>
      <c r="F154" s="57">
        <v>294688</v>
      </c>
      <c r="G154" s="59">
        <v>172</v>
      </c>
      <c r="H154" s="60"/>
      <c r="I154" s="60"/>
      <c r="J154" s="60"/>
    </row>
    <row r="155" spans="1:10" ht="15" customHeight="1" x14ac:dyDescent="0.25">
      <c r="A155" s="96">
        <v>7428607</v>
      </c>
      <c r="B155" s="96">
        <v>506605930</v>
      </c>
      <c r="C155" s="61" t="s">
        <v>57</v>
      </c>
      <c r="D155" s="58" t="s">
        <v>329</v>
      </c>
      <c r="E155" s="56" t="s">
        <v>327</v>
      </c>
      <c r="F155" s="57">
        <v>294755</v>
      </c>
      <c r="G155" s="59">
        <v>99</v>
      </c>
      <c r="H155" s="60"/>
      <c r="I155" s="60"/>
      <c r="J155" s="60"/>
    </row>
    <row r="156" spans="1:10" ht="15" customHeight="1" x14ac:dyDescent="0.25">
      <c r="A156" s="96">
        <v>7428607</v>
      </c>
      <c r="B156" s="96">
        <v>506605930</v>
      </c>
      <c r="C156" s="61" t="s">
        <v>57</v>
      </c>
      <c r="D156" s="58" t="s">
        <v>330</v>
      </c>
      <c r="E156" s="56" t="s">
        <v>327</v>
      </c>
      <c r="F156" s="57">
        <v>215995</v>
      </c>
      <c r="G156" s="59">
        <v>59</v>
      </c>
      <c r="H156" s="60"/>
      <c r="I156" s="60"/>
      <c r="J156" s="60"/>
    </row>
    <row r="157" spans="1:10" ht="15" customHeight="1" x14ac:dyDescent="0.25">
      <c r="A157" s="96">
        <v>7428607</v>
      </c>
      <c r="B157" s="96">
        <v>506605930</v>
      </c>
      <c r="C157" s="61" t="s">
        <v>57</v>
      </c>
      <c r="D157" s="58" t="s">
        <v>331</v>
      </c>
      <c r="E157" s="56" t="s">
        <v>327</v>
      </c>
      <c r="F157" s="57">
        <v>228564</v>
      </c>
      <c r="G157" s="59">
        <v>20</v>
      </c>
      <c r="H157" s="60"/>
      <c r="I157" s="60"/>
      <c r="J157" s="60"/>
    </row>
    <row r="158" spans="1:10" ht="15" customHeight="1" x14ac:dyDescent="0.25">
      <c r="A158" s="95">
        <v>7428607</v>
      </c>
      <c r="B158" s="96">
        <v>506605930</v>
      </c>
      <c r="C158" s="61" t="s">
        <v>57</v>
      </c>
      <c r="D158" s="58" t="s">
        <v>332</v>
      </c>
      <c r="E158" s="56" t="s">
        <v>327</v>
      </c>
      <c r="F158" s="57">
        <v>295632</v>
      </c>
      <c r="G158" s="59">
        <v>61</v>
      </c>
      <c r="H158" s="60"/>
      <c r="I158" s="60"/>
      <c r="J158" s="60"/>
    </row>
    <row r="159" spans="1:10" ht="15" customHeight="1" x14ac:dyDescent="0.25">
      <c r="A159" s="98">
        <v>7084046</v>
      </c>
      <c r="B159" s="96">
        <v>506833232</v>
      </c>
      <c r="C159" s="55" t="s">
        <v>58</v>
      </c>
      <c r="D159" s="58" t="s">
        <v>333</v>
      </c>
      <c r="E159" s="56" t="s">
        <v>333</v>
      </c>
      <c r="F159" s="57">
        <v>204419</v>
      </c>
      <c r="G159" s="59">
        <v>159</v>
      </c>
      <c r="H159" s="60"/>
      <c r="I159" s="60"/>
      <c r="J159" s="60"/>
    </row>
    <row r="160" spans="1:10" ht="15" customHeight="1" x14ac:dyDescent="0.25">
      <c r="A160" s="96">
        <v>7084046</v>
      </c>
      <c r="B160" s="96">
        <v>506833232</v>
      </c>
      <c r="C160" s="55" t="s">
        <v>58</v>
      </c>
      <c r="D160" s="58" t="s">
        <v>334</v>
      </c>
      <c r="E160" s="56" t="s">
        <v>333</v>
      </c>
      <c r="F160" s="57">
        <v>295413</v>
      </c>
      <c r="G160" s="59">
        <v>64</v>
      </c>
      <c r="H160" s="60"/>
      <c r="I160" s="60"/>
      <c r="J160" s="60"/>
    </row>
    <row r="161" spans="1:10" ht="15" customHeight="1" x14ac:dyDescent="0.25">
      <c r="A161" s="97">
        <v>7084046</v>
      </c>
      <c r="B161" s="96">
        <v>506833232</v>
      </c>
      <c r="C161" s="55" t="s">
        <v>58</v>
      </c>
      <c r="D161" s="58" t="s">
        <v>335</v>
      </c>
      <c r="E161" s="56" t="s">
        <v>333</v>
      </c>
      <c r="F161" s="57">
        <v>265329</v>
      </c>
      <c r="G161" s="59">
        <v>14</v>
      </c>
      <c r="H161" s="60"/>
    </row>
    <row r="162" spans="1:10" ht="15" customHeight="1" x14ac:dyDescent="0.25">
      <c r="A162" s="96">
        <v>7084046</v>
      </c>
      <c r="B162" s="96">
        <v>506833232</v>
      </c>
      <c r="C162" s="55" t="s">
        <v>58</v>
      </c>
      <c r="D162" s="58" t="s">
        <v>336</v>
      </c>
      <c r="E162" s="56" t="s">
        <v>333</v>
      </c>
      <c r="F162" s="57">
        <v>265421</v>
      </c>
      <c r="G162" s="59">
        <v>8</v>
      </c>
      <c r="H162" s="60"/>
    </row>
    <row r="163" spans="1:10" ht="15" customHeight="1" x14ac:dyDescent="0.25">
      <c r="A163" s="99">
        <v>7084046</v>
      </c>
      <c r="B163" s="96">
        <v>506833232</v>
      </c>
      <c r="C163" s="61" t="s">
        <v>58</v>
      </c>
      <c r="D163" s="56" t="s">
        <v>337</v>
      </c>
      <c r="E163" s="56" t="s">
        <v>333</v>
      </c>
      <c r="F163" s="62">
        <v>195723</v>
      </c>
      <c r="G163" s="63">
        <v>42</v>
      </c>
      <c r="H163" s="60"/>
      <c r="I163" s="60"/>
      <c r="J163" s="60"/>
    </row>
    <row r="164" spans="1:10" ht="15" customHeight="1" x14ac:dyDescent="0.25">
      <c r="A164" s="98">
        <v>7084046</v>
      </c>
      <c r="B164" s="96">
        <v>506833232</v>
      </c>
      <c r="C164" s="55" t="s">
        <v>58</v>
      </c>
      <c r="D164" s="58" t="s">
        <v>338</v>
      </c>
      <c r="E164" s="56" t="s">
        <v>333</v>
      </c>
      <c r="F164" s="57">
        <v>274100</v>
      </c>
      <c r="G164" s="59">
        <v>38</v>
      </c>
      <c r="H164" s="60"/>
      <c r="I164" s="60"/>
      <c r="J164" s="60"/>
    </row>
    <row r="165" spans="1:10" ht="15" customHeight="1" x14ac:dyDescent="0.25">
      <c r="A165" s="95">
        <v>7475791</v>
      </c>
      <c r="B165" s="96">
        <v>501258027</v>
      </c>
      <c r="C165" s="61" t="s">
        <v>59</v>
      </c>
      <c r="D165" s="58" t="s">
        <v>340</v>
      </c>
      <c r="E165" s="56" t="s">
        <v>339</v>
      </c>
      <c r="F165" s="57">
        <v>204730</v>
      </c>
      <c r="G165" s="59">
        <v>102</v>
      </c>
      <c r="H165" s="60"/>
    </row>
    <row r="166" spans="1:10" ht="15" customHeight="1" x14ac:dyDescent="0.25">
      <c r="A166" s="96">
        <v>7475791</v>
      </c>
      <c r="B166" s="96">
        <v>501258027</v>
      </c>
      <c r="C166" s="61" t="s">
        <v>59</v>
      </c>
      <c r="D166" s="58" t="s">
        <v>341</v>
      </c>
      <c r="E166" s="56" t="s">
        <v>339</v>
      </c>
      <c r="F166" s="57">
        <v>227948</v>
      </c>
      <c r="G166" s="59">
        <v>30</v>
      </c>
      <c r="H166" s="60"/>
      <c r="I166" s="60"/>
      <c r="J166" s="60"/>
    </row>
    <row r="167" spans="1:10" ht="15" customHeight="1" x14ac:dyDescent="0.25">
      <c r="A167" s="96">
        <v>7475791</v>
      </c>
      <c r="B167" s="96">
        <v>501258027</v>
      </c>
      <c r="C167" s="61" t="s">
        <v>59</v>
      </c>
      <c r="D167" s="58" t="s">
        <v>342</v>
      </c>
      <c r="E167" s="56" t="s">
        <v>339</v>
      </c>
      <c r="F167" s="57">
        <v>272310</v>
      </c>
      <c r="G167" s="59">
        <v>8</v>
      </c>
      <c r="H167" s="60"/>
      <c r="I167" s="60"/>
      <c r="J167" s="60"/>
    </row>
    <row r="168" spans="1:10" ht="15" customHeight="1" x14ac:dyDescent="0.25">
      <c r="A168" s="95">
        <v>7475791</v>
      </c>
      <c r="B168" s="96">
        <v>501258027</v>
      </c>
      <c r="C168" s="61" t="s">
        <v>59</v>
      </c>
      <c r="D168" s="58" t="s">
        <v>343</v>
      </c>
      <c r="E168" s="56" t="s">
        <v>339</v>
      </c>
      <c r="F168" s="57">
        <v>285419</v>
      </c>
      <c r="G168" s="59">
        <v>46</v>
      </c>
      <c r="H168" s="60"/>
      <c r="I168" s="60"/>
      <c r="J168" s="60"/>
    </row>
    <row r="169" spans="1:10" ht="15" customHeight="1" x14ac:dyDescent="0.25">
      <c r="A169" s="95">
        <v>7384815</v>
      </c>
      <c r="B169" s="96">
        <v>506854299</v>
      </c>
      <c r="C169" s="55" t="s">
        <v>2067</v>
      </c>
      <c r="D169" s="58" t="s">
        <v>345</v>
      </c>
      <c r="E169" s="56" t="s">
        <v>344</v>
      </c>
      <c r="F169" s="57">
        <v>295840</v>
      </c>
      <c r="G169" s="59">
        <v>192</v>
      </c>
      <c r="H169" s="60"/>
      <c r="I169" s="60"/>
      <c r="J169" s="60"/>
    </row>
    <row r="170" spans="1:10" ht="15" customHeight="1" x14ac:dyDescent="0.25">
      <c r="A170" s="96">
        <v>7384815</v>
      </c>
      <c r="B170" s="96">
        <v>506854299</v>
      </c>
      <c r="C170" s="55" t="s">
        <v>2067</v>
      </c>
      <c r="D170" s="58" t="s">
        <v>347</v>
      </c>
      <c r="E170" s="56" t="s">
        <v>346</v>
      </c>
      <c r="F170" s="57">
        <v>290695</v>
      </c>
      <c r="G170" s="59">
        <v>36</v>
      </c>
      <c r="H170" s="60"/>
      <c r="I170" s="60"/>
      <c r="J170" s="60"/>
    </row>
    <row r="171" spans="1:10" ht="15" customHeight="1" x14ac:dyDescent="0.25">
      <c r="A171" s="96">
        <v>7384815</v>
      </c>
      <c r="B171" s="96">
        <v>506854299</v>
      </c>
      <c r="C171" s="55" t="s">
        <v>2067</v>
      </c>
      <c r="D171" s="58" t="s">
        <v>349</v>
      </c>
      <c r="E171" s="56" t="s">
        <v>348</v>
      </c>
      <c r="F171" s="57">
        <v>296922</v>
      </c>
      <c r="G171" s="59">
        <v>191</v>
      </c>
      <c r="H171" s="60"/>
      <c r="I171" s="60"/>
      <c r="J171" s="60"/>
    </row>
    <row r="172" spans="1:10" ht="15" customHeight="1" x14ac:dyDescent="0.25">
      <c r="A172" s="96">
        <v>7384815</v>
      </c>
      <c r="B172" s="96">
        <v>506854299</v>
      </c>
      <c r="C172" s="55" t="s">
        <v>2067</v>
      </c>
      <c r="D172" s="58" t="s">
        <v>350</v>
      </c>
      <c r="E172" s="56" t="s">
        <v>348</v>
      </c>
      <c r="F172" s="57">
        <v>296650</v>
      </c>
      <c r="G172" s="59">
        <v>51</v>
      </c>
      <c r="H172" s="60"/>
      <c r="I172" s="60"/>
      <c r="J172" s="60"/>
    </row>
    <row r="173" spans="1:10" ht="15" customHeight="1" x14ac:dyDescent="0.25">
      <c r="A173" s="95">
        <v>7384815</v>
      </c>
      <c r="B173" s="96">
        <v>506854299</v>
      </c>
      <c r="C173" s="55" t="s">
        <v>2067</v>
      </c>
      <c r="D173" s="58" t="s">
        <v>351</v>
      </c>
      <c r="E173" s="56" t="s">
        <v>346</v>
      </c>
      <c r="F173" s="57">
        <v>344400</v>
      </c>
      <c r="G173" s="59">
        <v>162</v>
      </c>
      <c r="H173" s="60"/>
      <c r="I173" s="60"/>
      <c r="J173" s="60"/>
    </row>
    <row r="174" spans="1:10" ht="15" customHeight="1" x14ac:dyDescent="0.25">
      <c r="A174" s="98">
        <v>7202481</v>
      </c>
      <c r="B174" s="96">
        <v>505584760</v>
      </c>
      <c r="C174" s="55" t="s">
        <v>60</v>
      </c>
      <c r="D174" s="55" t="s">
        <v>354</v>
      </c>
      <c r="E174" s="69" t="s">
        <v>353</v>
      </c>
      <c r="F174" s="70">
        <v>302555</v>
      </c>
      <c r="G174" s="71">
        <v>87</v>
      </c>
      <c r="H174" s="60"/>
      <c r="I174" s="60"/>
      <c r="J174" s="60"/>
    </row>
    <row r="175" spans="1:10" ht="15" customHeight="1" x14ac:dyDescent="0.25">
      <c r="A175" s="97">
        <v>7202481</v>
      </c>
      <c r="B175" s="96">
        <v>505584760</v>
      </c>
      <c r="C175" s="55" t="s">
        <v>60</v>
      </c>
      <c r="D175" s="55" t="s">
        <v>356</v>
      </c>
      <c r="E175" s="69" t="s">
        <v>355</v>
      </c>
      <c r="F175" s="70">
        <v>302464</v>
      </c>
      <c r="G175" s="71">
        <v>87</v>
      </c>
      <c r="H175" s="60"/>
      <c r="I175" s="60"/>
      <c r="J175" s="60"/>
    </row>
    <row r="176" spans="1:10" ht="15" customHeight="1" x14ac:dyDescent="0.25">
      <c r="A176" s="96">
        <v>7202481</v>
      </c>
      <c r="B176" s="96">
        <v>505584760</v>
      </c>
      <c r="C176" s="55" t="s">
        <v>60</v>
      </c>
      <c r="D176" s="55" t="s">
        <v>358</v>
      </c>
      <c r="E176" s="69" t="s">
        <v>357</v>
      </c>
      <c r="F176" s="70">
        <v>302448</v>
      </c>
      <c r="G176" s="71">
        <v>31</v>
      </c>
      <c r="H176" s="60"/>
      <c r="I176" s="60"/>
      <c r="J176" s="60"/>
    </row>
    <row r="177" spans="1:10" ht="15" customHeight="1" x14ac:dyDescent="0.25">
      <c r="A177" s="96">
        <v>7202481</v>
      </c>
      <c r="B177" s="96">
        <v>505584760</v>
      </c>
      <c r="C177" s="55" t="s">
        <v>60</v>
      </c>
      <c r="D177" s="55" t="s">
        <v>360</v>
      </c>
      <c r="E177" s="73" t="s">
        <v>359</v>
      </c>
      <c r="F177" s="70">
        <v>302357</v>
      </c>
      <c r="G177" s="71">
        <v>25</v>
      </c>
      <c r="H177" s="60"/>
      <c r="I177" s="60"/>
      <c r="J177" s="60"/>
    </row>
    <row r="178" spans="1:10" ht="15" customHeight="1" x14ac:dyDescent="0.25">
      <c r="A178" s="96">
        <v>7202481</v>
      </c>
      <c r="B178" s="96">
        <v>505584760</v>
      </c>
      <c r="C178" s="55" t="s">
        <v>60</v>
      </c>
      <c r="D178" s="55" t="s">
        <v>361</v>
      </c>
      <c r="E178" s="69" t="s">
        <v>355</v>
      </c>
      <c r="F178" s="70">
        <v>302481</v>
      </c>
      <c r="G178" s="71">
        <v>66</v>
      </c>
      <c r="H178" s="60"/>
      <c r="I178" s="60"/>
      <c r="J178" s="60"/>
    </row>
    <row r="179" spans="1:10" ht="15" customHeight="1" x14ac:dyDescent="0.25">
      <c r="A179" s="96">
        <v>7202481</v>
      </c>
      <c r="B179" s="96">
        <v>505584760</v>
      </c>
      <c r="C179" s="55" t="s">
        <v>60</v>
      </c>
      <c r="D179" s="55" t="s">
        <v>362</v>
      </c>
      <c r="E179" s="69" t="s">
        <v>357</v>
      </c>
      <c r="F179" s="70">
        <v>302064</v>
      </c>
      <c r="G179" s="71">
        <v>76</v>
      </c>
      <c r="H179" s="60"/>
      <c r="I179" s="60"/>
      <c r="J179" s="60"/>
    </row>
    <row r="180" spans="1:10" ht="15" customHeight="1" x14ac:dyDescent="0.25">
      <c r="A180" s="96">
        <v>7202481</v>
      </c>
      <c r="B180" s="96">
        <v>505584760</v>
      </c>
      <c r="C180" s="55" t="s">
        <v>60</v>
      </c>
      <c r="D180" s="55" t="s">
        <v>363</v>
      </c>
      <c r="E180" s="69" t="s">
        <v>355</v>
      </c>
      <c r="F180" s="70">
        <v>302330</v>
      </c>
      <c r="G180" s="71">
        <v>57</v>
      </c>
      <c r="H180" s="60"/>
      <c r="I180" s="60"/>
      <c r="J180" s="60"/>
    </row>
    <row r="181" spans="1:10" ht="15" customHeight="1" x14ac:dyDescent="0.25">
      <c r="A181" s="96">
        <v>7202481</v>
      </c>
      <c r="B181" s="96">
        <v>505584760</v>
      </c>
      <c r="C181" s="55" t="s">
        <v>60</v>
      </c>
      <c r="D181" s="55" t="s">
        <v>364</v>
      </c>
      <c r="E181" s="69" t="s">
        <v>353</v>
      </c>
      <c r="F181" s="70">
        <v>302101</v>
      </c>
      <c r="G181" s="74">
        <v>240</v>
      </c>
      <c r="H181" s="60"/>
      <c r="I181" s="60"/>
      <c r="J181" s="60"/>
    </row>
    <row r="182" spans="1:10" ht="15" customHeight="1" x14ac:dyDescent="0.25">
      <c r="A182" s="96">
        <v>7202481</v>
      </c>
      <c r="B182" s="96">
        <v>505584760</v>
      </c>
      <c r="C182" s="55" t="s">
        <v>60</v>
      </c>
      <c r="D182" s="55" t="s">
        <v>365</v>
      </c>
      <c r="E182" s="69" t="s">
        <v>353</v>
      </c>
      <c r="F182" s="70">
        <v>302004</v>
      </c>
      <c r="G182" s="71">
        <v>268</v>
      </c>
      <c r="H182" s="60"/>
      <c r="I182" s="60"/>
      <c r="J182" s="60"/>
    </row>
    <row r="183" spans="1:10" ht="15" customHeight="1" x14ac:dyDescent="0.25">
      <c r="A183" s="96">
        <v>7202481</v>
      </c>
      <c r="B183" s="96">
        <v>505584760</v>
      </c>
      <c r="C183" s="55" t="s">
        <v>60</v>
      </c>
      <c r="D183" s="55" t="s">
        <v>366</v>
      </c>
      <c r="E183" s="69" t="s">
        <v>357</v>
      </c>
      <c r="F183" s="70">
        <v>302194</v>
      </c>
      <c r="G183" s="71">
        <v>60</v>
      </c>
      <c r="H183" s="60"/>
      <c r="I183" s="60"/>
      <c r="J183" s="60"/>
    </row>
    <row r="184" spans="1:10" ht="15" customHeight="1" x14ac:dyDescent="0.25">
      <c r="A184" s="96">
        <v>7202481</v>
      </c>
      <c r="B184" s="96">
        <v>505584760</v>
      </c>
      <c r="C184" s="55" t="s">
        <v>60</v>
      </c>
      <c r="D184" s="55" t="s">
        <v>368</v>
      </c>
      <c r="E184" s="73" t="s">
        <v>367</v>
      </c>
      <c r="F184" s="70">
        <v>302261</v>
      </c>
      <c r="G184" s="71">
        <v>42</v>
      </c>
      <c r="H184" s="60"/>
      <c r="I184" s="60"/>
      <c r="J184" s="60"/>
    </row>
    <row r="185" spans="1:10" ht="15" customHeight="1" x14ac:dyDescent="0.25">
      <c r="A185" s="96">
        <v>7202481</v>
      </c>
      <c r="B185" s="96">
        <v>505584760</v>
      </c>
      <c r="C185" s="55" t="s">
        <v>60</v>
      </c>
      <c r="D185" s="55" t="s">
        <v>369</v>
      </c>
      <c r="E185" s="73" t="s">
        <v>359</v>
      </c>
      <c r="F185" s="70">
        <v>302189</v>
      </c>
      <c r="G185" s="71">
        <v>24</v>
      </c>
      <c r="H185" s="60"/>
      <c r="I185" s="60"/>
      <c r="J185" s="60"/>
    </row>
    <row r="186" spans="1:10" ht="15" customHeight="1" x14ac:dyDescent="0.25">
      <c r="A186" s="96">
        <v>7202481</v>
      </c>
      <c r="B186" s="96">
        <v>505584760</v>
      </c>
      <c r="C186" s="55" t="s">
        <v>60</v>
      </c>
      <c r="D186" s="55" t="s">
        <v>370</v>
      </c>
      <c r="E186" s="69" t="s">
        <v>357</v>
      </c>
      <c r="F186" s="70">
        <v>302649</v>
      </c>
      <c r="G186" s="71">
        <v>81</v>
      </c>
      <c r="H186" s="60"/>
      <c r="I186" s="60"/>
      <c r="J186" s="60"/>
    </row>
    <row r="187" spans="1:10" ht="15" customHeight="1" x14ac:dyDescent="0.25">
      <c r="A187" s="96">
        <v>7202481</v>
      </c>
      <c r="B187" s="96">
        <v>505584760</v>
      </c>
      <c r="C187" s="55" t="s">
        <v>60</v>
      </c>
      <c r="D187" s="55" t="s">
        <v>371</v>
      </c>
      <c r="E187" s="73" t="s">
        <v>352</v>
      </c>
      <c r="F187" s="70">
        <v>302917</v>
      </c>
      <c r="G187" s="71">
        <v>106</v>
      </c>
      <c r="H187" s="60"/>
      <c r="I187" s="60"/>
      <c r="J187" s="60"/>
    </row>
    <row r="188" spans="1:10" ht="15" customHeight="1" x14ac:dyDescent="0.25">
      <c r="A188" s="96">
        <v>7202481</v>
      </c>
      <c r="B188" s="96">
        <v>505584760</v>
      </c>
      <c r="C188" s="55" t="s">
        <v>60</v>
      </c>
      <c r="D188" s="55" t="s">
        <v>373</v>
      </c>
      <c r="E188" s="73" t="s">
        <v>372</v>
      </c>
      <c r="F188" s="70">
        <v>302251</v>
      </c>
      <c r="G188" s="71">
        <v>21</v>
      </c>
      <c r="H188" s="60"/>
      <c r="I188" s="60"/>
      <c r="J188" s="60"/>
    </row>
    <row r="189" spans="1:10" ht="15" customHeight="1" x14ac:dyDescent="0.25">
      <c r="A189" s="96">
        <v>7202481</v>
      </c>
      <c r="B189" s="96">
        <v>505584760</v>
      </c>
      <c r="C189" s="55" t="s">
        <v>60</v>
      </c>
      <c r="D189" s="55" t="s">
        <v>374</v>
      </c>
      <c r="E189" s="73" t="s">
        <v>372</v>
      </c>
      <c r="F189" s="70">
        <v>302152</v>
      </c>
      <c r="G189" s="71">
        <v>13</v>
      </c>
      <c r="H189" s="60"/>
      <c r="I189" s="60"/>
      <c r="J189" s="60"/>
    </row>
    <row r="190" spans="1:10" ht="15" customHeight="1" x14ac:dyDescent="0.25">
      <c r="A190" s="96">
        <v>7202481</v>
      </c>
      <c r="B190" s="96">
        <v>505584760</v>
      </c>
      <c r="C190" s="55" t="s">
        <v>60</v>
      </c>
      <c r="D190" s="55" t="s">
        <v>376</v>
      </c>
      <c r="E190" s="69" t="s">
        <v>375</v>
      </c>
      <c r="F190" s="70">
        <v>302803</v>
      </c>
      <c r="G190" s="71">
        <v>42</v>
      </c>
      <c r="H190" s="60"/>
      <c r="I190" s="60"/>
      <c r="J190" s="60"/>
    </row>
    <row r="191" spans="1:10" s="60" customFormat="1" ht="15" customHeight="1" x14ac:dyDescent="0.25">
      <c r="A191" s="96">
        <v>7202481</v>
      </c>
      <c r="B191" s="96">
        <v>505584760</v>
      </c>
      <c r="C191" s="55" t="s">
        <v>60</v>
      </c>
      <c r="D191" s="55" t="s">
        <v>377</v>
      </c>
      <c r="E191" s="69" t="s">
        <v>355</v>
      </c>
      <c r="F191" s="70">
        <v>302875</v>
      </c>
      <c r="G191" s="71">
        <v>93</v>
      </c>
    </row>
    <row r="192" spans="1:10" s="60" customFormat="1" ht="15" customHeight="1" x14ac:dyDescent="0.25">
      <c r="A192" s="96">
        <v>7202481</v>
      </c>
      <c r="B192" s="96">
        <v>505584760</v>
      </c>
      <c r="C192" s="55" t="s">
        <v>60</v>
      </c>
      <c r="D192" s="55" t="s">
        <v>378</v>
      </c>
      <c r="E192" s="69" t="s">
        <v>375</v>
      </c>
      <c r="F192" s="70">
        <v>302365</v>
      </c>
      <c r="G192" s="71">
        <v>58</v>
      </c>
    </row>
    <row r="193" spans="1:7" s="60" customFormat="1" ht="15" customHeight="1" x14ac:dyDescent="0.25">
      <c r="A193" s="96">
        <v>7202481</v>
      </c>
      <c r="B193" s="96">
        <v>505584760</v>
      </c>
      <c r="C193" s="55" t="s">
        <v>60</v>
      </c>
      <c r="D193" s="55" t="s">
        <v>379</v>
      </c>
      <c r="E193" s="69" t="s">
        <v>357</v>
      </c>
      <c r="F193" s="70">
        <v>302862</v>
      </c>
      <c r="G193" s="71">
        <v>44</v>
      </c>
    </row>
    <row r="194" spans="1:7" s="60" customFormat="1" ht="15" customHeight="1" x14ac:dyDescent="0.25">
      <c r="A194" s="96">
        <v>7202481</v>
      </c>
      <c r="B194" s="96">
        <v>505584760</v>
      </c>
      <c r="C194" s="55" t="s">
        <v>60</v>
      </c>
      <c r="D194" s="55" t="s">
        <v>380</v>
      </c>
      <c r="E194" s="69" t="s">
        <v>357</v>
      </c>
      <c r="F194" s="70">
        <v>302775</v>
      </c>
      <c r="G194" s="71">
        <v>32</v>
      </c>
    </row>
    <row r="195" spans="1:7" s="60" customFormat="1" ht="15" customHeight="1" x14ac:dyDescent="0.25">
      <c r="A195" s="96">
        <v>7202481</v>
      </c>
      <c r="B195" s="96">
        <v>505584760</v>
      </c>
      <c r="C195" s="55" t="s">
        <v>60</v>
      </c>
      <c r="D195" s="55" t="s">
        <v>381</v>
      </c>
      <c r="E195" s="69" t="s">
        <v>375</v>
      </c>
      <c r="F195" s="70">
        <v>302160</v>
      </c>
      <c r="G195" s="71">
        <v>35</v>
      </c>
    </row>
    <row r="196" spans="1:7" s="60" customFormat="1" ht="15" customHeight="1" x14ac:dyDescent="0.25">
      <c r="A196" s="96">
        <v>7202481</v>
      </c>
      <c r="B196" s="96">
        <v>505584760</v>
      </c>
      <c r="C196" s="55" t="s">
        <v>60</v>
      </c>
      <c r="D196" s="55" t="s">
        <v>382</v>
      </c>
      <c r="E196" s="69" t="s">
        <v>375</v>
      </c>
      <c r="F196" s="70">
        <v>302752</v>
      </c>
      <c r="G196" s="71">
        <v>22</v>
      </c>
    </row>
    <row r="197" spans="1:7" s="60" customFormat="1" ht="15" customHeight="1" x14ac:dyDescent="0.25">
      <c r="A197" s="96">
        <v>7202481</v>
      </c>
      <c r="B197" s="96">
        <v>505584760</v>
      </c>
      <c r="C197" s="55" t="s">
        <v>60</v>
      </c>
      <c r="D197" s="55" t="s">
        <v>383</v>
      </c>
      <c r="E197" s="69" t="s">
        <v>355</v>
      </c>
      <c r="F197" s="70">
        <v>302547</v>
      </c>
      <c r="G197" s="71">
        <v>39</v>
      </c>
    </row>
    <row r="198" spans="1:7" s="60" customFormat="1" ht="15" customHeight="1" x14ac:dyDescent="0.25">
      <c r="A198" s="96">
        <v>7202481</v>
      </c>
      <c r="B198" s="96">
        <v>505584760</v>
      </c>
      <c r="C198" s="55" t="s">
        <v>60</v>
      </c>
      <c r="D198" s="55" t="s">
        <v>385</v>
      </c>
      <c r="E198" s="69" t="s">
        <v>384</v>
      </c>
      <c r="F198" s="70">
        <v>302007</v>
      </c>
      <c r="G198" s="71">
        <v>26</v>
      </c>
    </row>
    <row r="199" spans="1:7" s="60" customFormat="1" ht="15" customHeight="1" x14ac:dyDescent="0.25">
      <c r="A199" s="96">
        <v>7202481</v>
      </c>
      <c r="B199" s="96">
        <v>505584760</v>
      </c>
      <c r="C199" s="55" t="s">
        <v>60</v>
      </c>
      <c r="D199" s="55" t="s">
        <v>386</v>
      </c>
      <c r="E199" s="73" t="s">
        <v>359</v>
      </c>
      <c r="F199" s="70">
        <v>302698</v>
      </c>
      <c r="G199" s="71">
        <v>35</v>
      </c>
    </row>
    <row r="200" spans="1:7" s="60" customFormat="1" ht="15" customHeight="1" x14ac:dyDescent="0.25">
      <c r="A200" s="96">
        <v>7202481</v>
      </c>
      <c r="B200" s="96">
        <v>505584760</v>
      </c>
      <c r="C200" s="55" t="s">
        <v>60</v>
      </c>
      <c r="D200" s="55" t="s">
        <v>387</v>
      </c>
      <c r="E200" s="73" t="s">
        <v>352</v>
      </c>
      <c r="F200" s="70">
        <v>302263</v>
      </c>
      <c r="G200" s="71">
        <v>29</v>
      </c>
    </row>
    <row r="201" spans="1:7" s="60" customFormat="1" ht="15" customHeight="1" x14ac:dyDescent="0.25">
      <c r="A201" s="96">
        <v>7202481</v>
      </c>
      <c r="B201" s="96">
        <v>505584760</v>
      </c>
      <c r="C201" s="55" t="s">
        <v>60</v>
      </c>
      <c r="D201" s="55" t="s">
        <v>388</v>
      </c>
      <c r="E201" s="69" t="s">
        <v>375</v>
      </c>
      <c r="F201" s="70">
        <v>302207</v>
      </c>
      <c r="G201" s="71">
        <v>24</v>
      </c>
    </row>
    <row r="202" spans="1:7" s="60" customFormat="1" ht="15" customHeight="1" x14ac:dyDescent="0.25">
      <c r="A202" s="96">
        <v>7202481</v>
      </c>
      <c r="B202" s="96">
        <v>505584760</v>
      </c>
      <c r="C202" s="55" t="s">
        <v>60</v>
      </c>
      <c r="D202" s="55" t="s">
        <v>359</v>
      </c>
      <c r="E202" s="73" t="s">
        <v>359</v>
      </c>
      <c r="F202" s="70">
        <v>302185</v>
      </c>
      <c r="G202" s="71">
        <v>119</v>
      </c>
    </row>
    <row r="203" spans="1:7" s="60" customFormat="1" ht="15" customHeight="1" x14ac:dyDescent="0.25">
      <c r="A203" s="96">
        <v>7202481</v>
      </c>
      <c r="B203" s="96">
        <v>505584760</v>
      </c>
      <c r="C203" s="55" t="s">
        <v>60</v>
      </c>
      <c r="D203" s="55" t="s">
        <v>389</v>
      </c>
      <c r="E203" s="73" t="s">
        <v>367</v>
      </c>
      <c r="F203" s="70">
        <v>302271</v>
      </c>
      <c r="G203" s="71">
        <v>101</v>
      </c>
    </row>
    <row r="204" spans="1:7" s="60" customFormat="1" ht="15" customHeight="1" x14ac:dyDescent="0.25">
      <c r="A204" s="96">
        <v>7202481</v>
      </c>
      <c r="B204" s="96">
        <v>505584760</v>
      </c>
      <c r="C204" s="55" t="s">
        <v>60</v>
      </c>
      <c r="D204" s="55" t="s">
        <v>390</v>
      </c>
      <c r="E204" s="73" t="s">
        <v>367</v>
      </c>
      <c r="F204" s="70">
        <v>302889</v>
      </c>
      <c r="G204" s="71">
        <v>66</v>
      </c>
    </row>
    <row r="205" spans="1:7" s="60" customFormat="1" ht="15" customHeight="1" x14ac:dyDescent="0.25">
      <c r="A205" s="96">
        <v>7202481</v>
      </c>
      <c r="B205" s="96">
        <v>505584760</v>
      </c>
      <c r="C205" s="55" t="s">
        <v>60</v>
      </c>
      <c r="D205" s="55" t="s">
        <v>391</v>
      </c>
      <c r="E205" s="69" t="s">
        <v>357</v>
      </c>
      <c r="F205" s="70">
        <v>302231</v>
      </c>
      <c r="G205" s="71">
        <v>38</v>
      </c>
    </row>
    <row r="206" spans="1:7" s="60" customFormat="1" ht="15" customHeight="1" x14ac:dyDescent="0.25">
      <c r="A206" s="96">
        <v>7202481</v>
      </c>
      <c r="B206" s="96">
        <v>505584760</v>
      </c>
      <c r="C206" s="55" t="s">
        <v>60</v>
      </c>
      <c r="D206" s="55" t="s">
        <v>392</v>
      </c>
      <c r="E206" s="73" t="s">
        <v>352</v>
      </c>
      <c r="F206" s="70">
        <v>302003</v>
      </c>
      <c r="G206" s="71">
        <v>126</v>
      </c>
    </row>
    <row r="207" spans="1:7" s="60" customFormat="1" ht="15" customHeight="1" x14ac:dyDescent="0.25">
      <c r="A207" s="97">
        <v>7202481</v>
      </c>
      <c r="B207" s="96">
        <v>505584760</v>
      </c>
      <c r="C207" s="55" t="s">
        <v>60</v>
      </c>
      <c r="D207" s="55" t="s">
        <v>393</v>
      </c>
      <c r="E207" s="69" t="s">
        <v>357</v>
      </c>
      <c r="F207" s="70">
        <v>302504</v>
      </c>
      <c r="G207" s="71">
        <v>37</v>
      </c>
    </row>
    <row r="208" spans="1:7" s="60" customFormat="1" ht="15" customHeight="1" x14ac:dyDescent="0.25">
      <c r="A208" s="96">
        <v>7202481</v>
      </c>
      <c r="B208" s="96">
        <v>505584760</v>
      </c>
      <c r="C208" s="55" t="s">
        <v>60</v>
      </c>
      <c r="D208" s="55" t="s">
        <v>394</v>
      </c>
      <c r="E208" s="73" t="s">
        <v>352</v>
      </c>
      <c r="F208" s="70">
        <v>302569</v>
      </c>
      <c r="G208" s="71">
        <v>59</v>
      </c>
    </row>
    <row r="209" spans="1:10" s="60" customFormat="1" ht="15" customHeight="1" x14ac:dyDescent="0.25">
      <c r="A209" s="96">
        <v>7202481</v>
      </c>
      <c r="B209" s="96">
        <v>505584760</v>
      </c>
      <c r="C209" s="55" t="s">
        <v>60</v>
      </c>
      <c r="D209" s="55" t="s">
        <v>395</v>
      </c>
      <c r="E209" s="73" t="s">
        <v>367</v>
      </c>
      <c r="F209" s="70">
        <v>302123</v>
      </c>
      <c r="G209" s="71">
        <v>36</v>
      </c>
    </row>
    <row r="210" spans="1:10" s="60" customFormat="1" ht="15" customHeight="1" x14ac:dyDescent="0.25">
      <c r="A210" s="96">
        <v>7202481</v>
      </c>
      <c r="B210" s="96">
        <v>505584760</v>
      </c>
      <c r="C210" s="55" t="s">
        <v>60</v>
      </c>
      <c r="D210" s="55" t="s">
        <v>396</v>
      </c>
      <c r="E210" s="69" t="s">
        <v>357</v>
      </c>
      <c r="F210" s="70">
        <v>302306</v>
      </c>
      <c r="G210" s="71">
        <v>74</v>
      </c>
    </row>
    <row r="211" spans="1:10" s="60" customFormat="1" ht="15" customHeight="1" x14ac:dyDescent="0.25">
      <c r="A211" s="96">
        <v>7202481</v>
      </c>
      <c r="B211" s="96">
        <v>505584760</v>
      </c>
      <c r="C211" s="55" t="s">
        <v>60</v>
      </c>
      <c r="D211" s="55" t="s">
        <v>397</v>
      </c>
      <c r="E211" s="73" t="s">
        <v>367</v>
      </c>
      <c r="F211" s="70">
        <v>343663</v>
      </c>
      <c r="G211" s="71">
        <v>52</v>
      </c>
    </row>
    <row r="212" spans="1:10" s="60" customFormat="1" ht="15" customHeight="1" x14ac:dyDescent="0.25">
      <c r="A212" s="96">
        <v>7202481</v>
      </c>
      <c r="B212" s="96">
        <v>505584760</v>
      </c>
      <c r="C212" s="55" t="s">
        <v>60</v>
      </c>
      <c r="D212" s="55" t="s">
        <v>398</v>
      </c>
      <c r="E212" s="73" t="s">
        <v>372</v>
      </c>
      <c r="F212" s="70">
        <v>302346</v>
      </c>
      <c r="G212" s="71">
        <v>89</v>
      </c>
    </row>
    <row r="213" spans="1:10" s="60" customFormat="1" ht="15" customHeight="1" x14ac:dyDescent="0.25">
      <c r="A213" s="96">
        <v>7202481</v>
      </c>
      <c r="B213" s="96">
        <v>505584760</v>
      </c>
      <c r="C213" s="55" t="s">
        <v>60</v>
      </c>
      <c r="D213" s="55" t="s">
        <v>399</v>
      </c>
      <c r="E213" s="73" t="s">
        <v>352</v>
      </c>
      <c r="F213" s="70">
        <v>302434</v>
      </c>
      <c r="G213" s="71">
        <v>73</v>
      </c>
    </row>
    <row r="214" spans="1:10" s="60" customFormat="1" ht="15" customHeight="1" x14ac:dyDescent="0.25">
      <c r="A214" s="96">
        <v>7202481</v>
      </c>
      <c r="B214" s="96">
        <v>505584760</v>
      </c>
      <c r="C214" s="55" t="s">
        <v>60</v>
      </c>
      <c r="D214" s="55" t="s">
        <v>400</v>
      </c>
      <c r="E214" s="69" t="s">
        <v>357</v>
      </c>
      <c r="F214" s="70">
        <v>302414</v>
      </c>
      <c r="G214" s="71">
        <v>45</v>
      </c>
      <c r="I214" s="53"/>
      <c r="J214" s="53"/>
    </row>
    <row r="215" spans="1:10" s="60" customFormat="1" ht="15" customHeight="1" x14ac:dyDescent="0.25">
      <c r="A215" s="96">
        <v>7202481</v>
      </c>
      <c r="B215" s="96">
        <v>505584760</v>
      </c>
      <c r="C215" s="55" t="s">
        <v>60</v>
      </c>
      <c r="D215" s="55" t="s">
        <v>401</v>
      </c>
      <c r="E215" s="69" t="s">
        <v>375</v>
      </c>
      <c r="F215" s="70">
        <v>302858</v>
      </c>
      <c r="G215" s="71">
        <v>86</v>
      </c>
      <c r="I215" s="53"/>
      <c r="J215" s="53"/>
    </row>
    <row r="216" spans="1:10" s="60" customFormat="1" ht="15" customHeight="1" x14ac:dyDescent="0.25">
      <c r="A216" s="97">
        <v>7202481</v>
      </c>
      <c r="B216" s="96">
        <v>505584760</v>
      </c>
      <c r="C216" s="55" t="s">
        <v>60</v>
      </c>
      <c r="D216" s="55" t="s">
        <v>402</v>
      </c>
      <c r="E216" s="73" t="s">
        <v>367</v>
      </c>
      <c r="F216" s="70">
        <v>302797</v>
      </c>
      <c r="G216" s="71">
        <v>40</v>
      </c>
    </row>
    <row r="217" spans="1:10" s="60" customFormat="1" ht="15" customHeight="1" x14ac:dyDescent="0.25">
      <c r="A217" s="96">
        <v>7202481</v>
      </c>
      <c r="B217" s="96">
        <v>505584760</v>
      </c>
      <c r="C217" s="55" t="s">
        <v>60</v>
      </c>
      <c r="D217" s="55" t="s">
        <v>403</v>
      </c>
      <c r="E217" s="73" t="s">
        <v>359</v>
      </c>
      <c r="F217" s="70">
        <v>302802</v>
      </c>
      <c r="G217" s="71">
        <v>36</v>
      </c>
    </row>
    <row r="218" spans="1:10" s="60" customFormat="1" ht="15" customHeight="1" x14ac:dyDescent="0.25">
      <c r="A218" s="96">
        <v>7202481</v>
      </c>
      <c r="B218" s="96">
        <v>505584760</v>
      </c>
      <c r="C218" s="55" t="s">
        <v>60</v>
      </c>
      <c r="D218" s="55" t="s">
        <v>404</v>
      </c>
      <c r="E218" s="73" t="s">
        <v>352</v>
      </c>
      <c r="F218" s="70">
        <v>302411</v>
      </c>
      <c r="G218" s="71">
        <v>27</v>
      </c>
    </row>
    <row r="219" spans="1:10" s="60" customFormat="1" ht="15" customHeight="1" x14ac:dyDescent="0.25">
      <c r="A219" s="96">
        <v>7202481</v>
      </c>
      <c r="B219" s="96">
        <v>505584760</v>
      </c>
      <c r="C219" s="55" t="s">
        <v>60</v>
      </c>
      <c r="D219" s="55" t="s">
        <v>405</v>
      </c>
      <c r="E219" s="69" t="s">
        <v>357</v>
      </c>
      <c r="F219" s="70">
        <v>302178</v>
      </c>
      <c r="G219" s="71">
        <v>71</v>
      </c>
    </row>
    <row r="220" spans="1:10" s="60" customFormat="1" ht="15" customHeight="1" x14ac:dyDescent="0.25">
      <c r="A220" s="96">
        <v>7202481</v>
      </c>
      <c r="B220" s="96">
        <v>505584760</v>
      </c>
      <c r="C220" s="55" t="s">
        <v>60</v>
      </c>
      <c r="D220" s="55" t="s">
        <v>406</v>
      </c>
      <c r="E220" s="69" t="s">
        <v>384</v>
      </c>
      <c r="F220" s="70">
        <v>302524</v>
      </c>
      <c r="G220" s="71">
        <v>73</v>
      </c>
      <c r="I220" s="53"/>
      <c r="J220" s="53"/>
    </row>
    <row r="221" spans="1:10" s="60" customFormat="1" ht="15" customHeight="1" x14ac:dyDescent="0.25">
      <c r="A221" s="96">
        <v>7202481</v>
      </c>
      <c r="B221" s="96">
        <v>505584760</v>
      </c>
      <c r="C221" s="55" t="s">
        <v>60</v>
      </c>
      <c r="D221" s="55" t="s">
        <v>407</v>
      </c>
      <c r="E221" s="73" t="s">
        <v>372</v>
      </c>
      <c r="F221" s="70">
        <v>302480</v>
      </c>
      <c r="G221" s="71">
        <v>97</v>
      </c>
      <c r="I221" s="53"/>
      <c r="J221" s="53"/>
    </row>
    <row r="222" spans="1:10" s="60" customFormat="1" ht="15" customHeight="1" x14ac:dyDescent="0.25">
      <c r="A222" s="96">
        <v>7202481</v>
      </c>
      <c r="B222" s="96">
        <v>505584760</v>
      </c>
      <c r="C222" s="55" t="s">
        <v>60</v>
      </c>
      <c r="D222" s="55" t="s">
        <v>408</v>
      </c>
      <c r="E222" s="69" t="s">
        <v>357</v>
      </c>
      <c r="F222" s="70">
        <v>302381</v>
      </c>
      <c r="G222" s="71">
        <v>50</v>
      </c>
    </row>
    <row r="223" spans="1:10" s="60" customFormat="1" ht="15" customHeight="1" x14ac:dyDescent="0.25">
      <c r="A223" s="96">
        <v>7202481</v>
      </c>
      <c r="B223" s="96">
        <v>505584760</v>
      </c>
      <c r="C223" s="55" t="s">
        <v>60</v>
      </c>
      <c r="D223" s="55" t="s">
        <v>409</v>
      </c>
      <c r="E223" s="69" t="s">
        <v>357</v>
      </c>
      <c r="F223" s="70">
        <v>302044</v>
      </c>
      <c r="G223" s="71">
        <v>49</v>
      </c>
    </row>
    <row r="224" spans="1:10" s="60" customFormat="1" ht="15" customHeight="1" x14ac:dyDescent="0.25">
      <c r="A224" s="96">
        <v>7202481</v>
      </c>
      <c r="B224" s="96">
        <v>505584760</v>
      </c>
      <c r="C224" s="55" t="s">
        <v>60</v>
      </c>
      <c r="D224" s="55" t="s">
        <v>410</v>
      </c>
      <c r="E224" s="69" t="s">
        <v>375</v>
      </c>
      <c r="F224" s="70">
        <v>302913</v>
      </c>
      <c r="G224" s="71">
        <v>42</v>
      </c>
    </row>
    <row r="225" spans="1:7" s="60" customFormat="1" ht="15" customHeight="1" x14ac:dyDescent="0.25">
      <c r="A225" s="96">
        <v>7202481</v>
      </c>
      <c r="B225" s="96">
        <v>505584760</v>
      </c>
      <c r="C225" s="55" t="s">
        <v>60</v>
      </c>
      <c r="D225" s="55" t="s">
        <v>411</v>
      </c>
      <c r="E225" s="69" t="s">
        <v>355</v>
      </c>
      <c r="F225" s="70">
        <v>302484</v>
      </c>
      <c r="G225" s="71">
        <v>69</v>
      </c>
    </row>
    <row r="226" spans="1:7" s="60" customFormat="1" ht="15" customHeight="1" x14ac:dyDescent="0.25">
      <c r="A226" s="99">
        <v>7202481</v>
      </c>
      <c r="B226" s="96">
        <v>505584760</v>
      </c>
      <c r="C226" s="55" t="s">
        <v>60</v>
      </c>
      <c r="D226" s="55" t="s">
        <v>412</v>
      </c>
      <c r="E226" s="69" t="s">
        <v>355</v>
      </c>
      <c r="F226" s="70">
        <v>302635</v>
      </c>
      <c r="G226" s="71">
        <v>73</v>
      </c>
    </row>
    <row r="227" spans="1:7" s="60" customFormat="1" ht="15" customHeight="1" x14ac:dyDescent="0.25">
      <c r="A227" s="97">
        <v>7202481</v>
      </c>
      <c r="B227" s="96">
        <v>505584760</v>
      </c>
      <c r="C227" s="55" t="s">
        <v>60</v>
      </c>
      <c r="D227" s="55" t="s">
        <v>413</v>
      </c>
      <c r="E227" s="69" t="s">
        <v>375</v>
      </c>
      <c r="F227" s="70">
        <v>302726</v>
      </c>
      <c r="G227" s="71">
        <v>35</v>
      </c>
    </row>
    <row r="228" spans="1:7" s="60" customFormat="1" ht="15" customHeight="1" x14ac:dyDescent="0.25">
      <c r="A228" s="96">
        <v>7202481</v>
      </c>
      <c r="B228" s="96">
        <v>505584760</v>
      </c>
      <c r="C228" s="55" t="s">
        <v>60</v>
      </c>
      <c r="D228" s="55" t="s">
        <v>414</v>
      </c>
      <c r="E228" s="69" t="s">
        <v>355</v>
      </c>
      <c r="F228" s="70">
        <v>302369</v>
      </c>
      <c r="G228" s="71">
        <v>25</v>
      </c>
    </row>
    <row r="229" spans="1:7" s="60" customFormat="1" ht="15" customHeight="1" x14ac:dyDescent="0.25">
      <c r="A229" s="96">
        <v>7202481</v>
      </c>
      <c r="B229" s="96">
        <v>505584760</v>
      </c>
      <c r="C229" s="55" t="s">
        <v>60</v>
      </c>
      <c r="D229" s="55" t="s">
        <v>415</v>
      </c>
      <c r="E229" s="69" t="s">
        <v>355</v>
      </c>
      <c r="F229" s="70">
        <v>302593</v>
      </c>
      <c r="G229" s="71">
        <v>69</v>
      </c>
    </row>
    <row r="230" spans="1:7" s="60" customFormat="1" ht="15" customHeight="1" x14ac:dyDescent="0.25">
      <c r="A230" s="96">
        <v>7202481</v>
      </c>
      <c r="B230" s="96">
        <v>505584760</v>
      </c>
      <c r="C230" s="55" t="s">
        <v>60</v>
      </c>
      <c r="D230" s="55" t="s">
        <v>416</v>
      </c>
      <c r="E230" s="69" t="s">
        <v>353</v>
      </c>
      <c r="F230" s="70">
        <v>302903</v>
      </c>
      <c r="G230" s="71">
        <v>42</v>
      </c>
    </row>
    <row r="231" spans="1:7" s="60" customFormat="1" ht="15" customHeight="1" x14ac:dyDescent="0.25">
      <c r="A231" s="96">
        <v>7202481</v>
      </c>
      <c r="B231" s="96">
        <v>505584760</v>
      </c>
      <c r="C231" s="55" t="s">
        <v>60</v>
      </c>
      <c r="D231" s="55" t="s">
        <v>417</v>
      </c>
      <c r="E231" s="73" t="s">
        <v>367</v>
      </c>
      <c r="F231" s="70">
        <v>302849</v>
      </c>
      <c r="G231" s="71">
        <v>56</v>
      </c>
    </row>
    <row r="232" spans="1:7" s="60" customFormat="1" ht="15" customHeight="1" x14ac:dyDescent="0.25">
      <c r="A232" s="96">
        <v>7202481</v>
      </c>
      <c r="B232" s="96">
        <v>505584760</v>
      </c>
      <c r="C232" s="55" t="s">
        <v>60</v>
      </c>
      <c r="D232" s="55" t="s">
        <v>355</v>
      </c>
      <c r="E232" s="69" t="s">
        <v>355</v>
      </c>
      <c r="F232" s="70">
        <v>302624</v>
      </c>
      <c r="G232" s="71">
        <v>159</v>
      </c>
    </row>
    <row r="233" spans="1:7" s="60" customFormat="1" ht="15" customHeight="1" x14ac:dyDescent="0.25">
      <c r="A233" s="96">
        <v>7202481</v>
      </c>
      <c r="B233" s="96">
        <v>505584760</v>
      </c>
      <c r="C233" s="55" t="s">
        <v>60</v>
      </c>
      <c r="D233" s="55" t="s">
        <v>418</v>
      </c>
      <c r="E233" s="69" t="s">
        <v>357</v>
      </c>
      <c r="F233" s="70">
        <v>302763</v>
      </c>
      <c r="G233" s="71">
        <v>73</v>
      </c>
    </row>
    <row r="234" spans="1:7" s="60" customFormat="1" ht="15" customHeight="1" x14ac:dyDescent="0.25">
      <c r="A234" s="99">
        <v>7202481</v>
      </c>
      <c r="B234" s="96">
        <v>505584760</v>
      </c>
      <c r="C234" s="55" t="s">
        <v>60</v>
      </c>
      <c r="D234" s="55" t="s">
        <v>419</v>
      </c>
      <c r="E234" s="69" t="s">
        <v>375</v>
      </c>
      <c r="F234" s="70">
        <v>302533</v>
      </c>
      <c r="G234" s="71">
        <v>138</v>
      </c>
    </row>
    <row r="235" spans="1:7" s="60" customFormat="1" ht="15" customHeight="1" x14ac:dyDescent="0.25">
      <c r="A235" s="96">
        <v>7202481</v>
      </c>
      <c r="B235" s="96">
        <v>505584760</v>
      </c>
      <c r="C235" s="55" t="s">
        <v>60</v>
      </c>
      <c r="D235" s="55" t="s">
        <v>420</v>
      </c>
      <c r="E235" s="69" t="s">
        <v>353</v>
      </c>
      <c r="F235" s="70">
        <v>302823</v>
      </c>
      <c r="G235" s="71">
        <v>176</v>
      </c>
    </row>
    <row r="236" spans="1:7" s="60" customFormat="1" ht="15" customHeight="1" x14ac:dyDescent="0.25">
      <c r="A236" s="96">
        <v>7202481</v>
      </c>
      <c r="B236" s="96">
        <v>505584760</v>
      </c>
      <c r="C236" s="55" t="s">
        <v>60</v>
      </c>
      <c r="D236" s="55" t="s">
        <v>384</v>
      </c>
      <c r="E236" s="69" t="s">
        <v>384</v>
      </c>
      <c r="F236" s="70">
        <v>302471</v>
      </c>
      <c r="G236" s="71">
        <v>94</v>
      </c>
    </row>
    <row r="237" spans="1:7" s="60" customFormat="1" ht="15" customHeight="1" x14ac:dyDescent="0.25">
      <c r="A237" s="96">
        <v>7202481</v>
      </c>
      <c r="B237" s="96">
        <v>505584760</v>
      </c>
      <c r="C237" s="55" t="s">
        <v>60</v>
      </c>
      <c r="D237" s="55" t="s">
        <v>421</v>
      </c>
      <c r="E237" s="69" t="s">
        <v>353</v>
      </c>
      <c r="F237" s="70">
        <v>302796</v>
      </c>
      <c r="G237" s="71">
        <v>97</v>
      </c>
    </row>
    <row r="238" spans="1:7" s="60" customFormat="1" ht="15" customHeight="1" x14ac:dyDescent="0.25">
      <c r="A238" s="95">
        <v>7202481</v>
      </c>
      <c r="B238" s="96">
        <v>505584760</v>
      </c>
      <c r="C238" s="55" t="s">
        <v>60</v>
      </c>
      <c r="D238" s="55" t="s">
        <v>422</v>
      </c>
      <c r="E238" s="69" t="s">
        <v>353</v>
      </c>
      <c r="F238" s="70">
        <v>302870</v>
      </c>
      <c r="G238" s="71">
        <v>32</v>
      </c>
    </row>
    <row r="239" spans="1:7" s="60" customFormat="1" ht="15" customHeight="1" x14ac:dyDescent="0.25">
      <c r="A239" s="95">
        <v>7397812</v>
      </c>
      <c r="B239" s="96">
        <v>501290206</v>
      </c>
      <c r="C239" s="55" t="s">
        <v>61</v>
      </c>
      <c r="D239" s="58" t="s">
        <v>423</v>
      </c>
      <c r="E239" s="56" t="s">
        <v>423</v>
      </c>
      <c r="F239" s="57">
        <v>403600</v>
      </c>
      <c r="G239" s="59">
        <v>106</v>
      </c>
    </row>
    <row r="240" spans="1:7" s="60" customFormat="1" ht="15" customHeight="1" x14ac:dyDescent="0.25">
      <c r="A240" s="96">
        <v>7397812</v>
      </c>
      <c r="B240" s="96">
        <v>501290206</v>
      </c>
      <c r="C240" s="55" t="s">
        <v>61</v>
      </c>
      <c r="D240" s="58" t="s">
        <v>424</v>
      </c>
      <c r="E240" s="56" t="s">
        <v>423</v>
      </c>
      <c r="F240" s="57">
        <v>296004</v>
      </c>
      <c r="G240" s="59">
        <v>106</v>
      </c>
    </row>
    <row r="241" spans="1:10" s="60" customFormat="1" ht="15" customHeight="1" x14ac:dyDescent="0.25">
      <c r="A241" s="96">
        <v>7397812</v>
      </c>
      <c r="B241" s="96">
        <v>501290206</v>
      </c>
      <c r="C241" s="55" t="s">
        <v>61</v>
      </c>
      <c r="D241" s="58" t="s">
        <v>425</v>
      </c>
      <c r="E241" s="56" t="s">
        <v>423</v>
      </c>
      <c r="F241" s="57">
        <v>208851</v>
      </c>
      <c r="G241" s="59">
        <v>19</v>
      </c>
    </row>
    <row r="242" spans="1:10" s="60" customFormat="1" ht="15" customHeight="1" x14ac:dyDescent="0.25">
      <c r="A242" s="96">
        <v>7397812</v>
      </c>
      <c r="B242" s="96">
        <v>501290206</v>
      </c>
      <c r="C242" s="55" t="s">
        <v>61</v>
      </c>
      <c r="D242" s="58" t="s">
        <v>426</v>
      </c>
      <c r="E242" s="56" t="s">
        <v>423</v>
      </c>
      <c r="F242" s="57">
        <v>255180</v>
      </c>
      <c r="G242" s="59">
        <v>23</v>
      </c>
    </row>
    <row r="243" spans="1:10" s="60" customFormat="1" ht="15" customHeight="1" x14ac:dyDescent="0.25">
      <c r="A243" s="96">
        <v>7397812</v>
      </c>
      <c r="B243" s="96">
        <v>501290206</v>
      </c>
      <c r="C243" s="55" t="s">
        <v>61</v>
      </c>
      <c r="D243" s="58" t="s">
        <v>427</v>
      </c>
      <c r="E243" s="56" t="s">
        <v>423</v>
      </c>
      <c r="F243" s="57">
        <v>221510</v>
      </c>
      <c r="G243" s="59">
        <v>33</v>
      </c>
    </row>
    <row r="244" spans="1:10" s="60" customFormat="1" ht="15" customHeight="1" x14ac:dyDescent="0.25">
      <c r="A244" s="96">
        <v>7397812</v>
      </c>
      <c r="B244" s="96">
        <v>501290206</v>
      </c>
      <c r="C244" s="55" t="s">
        <v>61</v>
      </c>
      <c r="D244" s="58" t="s">
        <v>428</v>
      </c>
      <c r="E244" s="56" t="s">
        <v>423</v>
      </c>
      <c r="F244" s="57">
        <v>255543</v>
      </c>
      <c r="G244" s="59">
        <v>52</v>
      </c>
    </row>
    <row r="245" spans="1:10" s="60" customFormat="1" ht="15" customHeight="1" x14ac:dyDescent="0.25">
      <c r="A245" s="96">
        <v>7397812</v>
      </c>
      <c r="B245" s="96">
        <v>501290206</v>
      </c>
      <c r="C245" s="55" t="s">
        <v>61</v>
      </c>
      <c r="D245" s="58" t="s">
        <v>429</v>
      </c>
      <c r="E245" s="56" t="s">
        <v>423</v>
      </c>
      <c r="F245" s="57">
        <v>267727</v>
      </c>
      <c r="G245" s="59">
        <v>32</v>
      </c>
    </row>
    <row r="246" spans="1:10" s="60" customFormat="1" ht="15" customHeight="1" x14ac:dyDescent="0.25">
      <c r="A246" s="96">
        <v>7397812</v>
      </c>
      <c r="B246" s="96">
        <v>501290206</v>
      </c>
      <c r="C246" s="55" t="s">
        <v>61</v>
      </c>
      <c r="D246" s="58" t="s">
        <v>430</v>
      </c>
      <c r="E246" s="56" t="s">
        <v>423</v>
      </c>
      <c r="F246" s="57">
        <v>268483</v>
      </c>
      <c r="G246" s="59">
        <v>37</v>
      </c>
    </row>
    <row r="247" spans="1:10" s="60" customFormat="1" ht="15" customHeight="1" x14ac:dyDescent="0.25">
      <c r="A247" s="96">
        <v>7397812</v>
      </c>
      <c r="B247" s="96">
        <v>501290206</v>
      </c>
      <c r="C247" s="55" t="s">
        <v>61</v>
      </c>
      <c r="D247" s="58" t="s">
        <v>431</v>
      </c>
      <c r="E247" s="56" t="s">
        <v>423</v>
      </c>
      <c r="F247" s="57">
        <v>268914</v>
      </c>
      <c r="G247" s="59">
        <v>37</v>
      </c>
    </row>
    <row r="248" spans="1:10" s="60" customFormat="1" ht="15" customHeight="1" x14ac:dyDescent="0.25">
      <c r="A248" s="96">
        <v>7397812</v>
      </c>
      <c r="B248" s="96">
        <v>501290206</v>
      </c>
      <c r="C248" s="61" t="s">
        <v>61</v>
      </c>
      <c r="D248" s="56" t="s">
        <v>432</v>
      </c>
      <c r="E248" s="56" t="s">
        <v>423</v>
      </c>
      <c r="F248" s="62">
        <v>271366</v>
      </c>
      <c r="G248" s="63">
        <v>46</v>
      </c>
    </row>
    <row r="249" spans="1:10" s="60" customFormat="1" ht="15" customHeight="1" x14ac:dyDescent="0.25">
      <c r="A249" s="95">
        <v>7397812</v>
      </c>
      <c r="B249" s="96">
        <v>501290206</v>
      </c>
      <c r="C249" s="55" t="s">
        <v>61</v>
      </c>
      <c r="D249" s="58" t="s">
        <v>433</v>
      </c>
      <c r="E249" s="56" t="s">
        <v>423</v>
      </c>
      <c r="F249" s="57">
        <v>1004165</v>
      </c>
      <c r="G249" s="59">
        <v>10</v>
      </c>
      <c r="H249" s="75" t="s">
        <v>434</v>
      </c>
    </row>
    <row r="250" spans="1:10" s="60" customFormat="1" ht="15" customHeight="1" x14ac:dyDescent="0.25">
      <c r="A250" s="95">
        <v>7497233</v>
      </c>
      <c r="B250" s="96">
        <v>504884620</v>
      </c>
      <c r="C250" s="55" t="s">
        <v>62</v>
      </c>
      <c r="D250" s="58" t="s">
        <v>436</v>
      </c>
      <c r="E250" s="55" t="s">
        <v>435</v>
      </c>
      <c r="F250" s="57">
        <v>205354</v>
      </c>
      <c r="G250" s="59">
        <v>37</v>
      </c>
    </row>
    <row r="251" spans="1:10" s="60" customFormat="1" ht="15" customHeight="1" x14ac:dyDescent="0.25">
      <c r="A251" s="96">
        <v>7497233</v>
      </c>
      <c r="B251" s="96">
        <v>504884620</v>
      </c>
      <c r="C251" s="55" t="s">
        <v>62</v>
      </c>
      <c r="D251" s="58" t="s">
        <v>438</v>
      </c>
      <c r="E251" s="55" t="s">
        <v>437</v>
      </c>
      <c r="F251" s="57">
        <v>205058</v>
      </c>
      <c r="G251" s="59">
        <v>25</v>
      </c>
    </row>
    <row r="252" spans="1:10" s="60" customFormat="1" ht="15" customHeight="1" x14ac:dyDescent="0.25">
      <c r="A252" s="96">
        <v>7497233</v>
      </c>
      <c r="B252" s="96">
        <v>504884620</v>
      </c>
      <c r="C252" s="55" t="s">
        <v>62</v>
      </c>
      <c r="D252" s="58" t="s">
        <v>439</v>
      </c>
      <c r="E252" s="55" t="s">
        <v>437</v>
      </c>
      <c r="F252" s="57">
        <v>205657</v>
      </c>
      <c r="G252" s="59">
        <v>39</v>
      </c>
    </row>
    <row r="253" spans="1:10" s="60" customFormat="1" ht="15" customHeight="1" x14ac:dyDescent="0.25">
      <c r="A253" s="96">
        <v>7497233</v>
      </c>
      <c r="B253" s="96">
        <v>504884620</v>
      </c>
      <c r="C253" s="55" t="s">
        <v>62</v>
      </c>
      <c r="D253" s="58" t="s">
        <v>440</v>
      </c>
      <c r="E253" s="55" t="s">
        <v>435</v>
      </c>
      <c r="F253" s="57">
        <v>205679</v>
      </c>
      <c r="G253" s="59">
        <v>47</v>
      </c>
    </row>
    <row r="254" spans="1:10" s="60" customFormat="1" ht="15" customHeight="1" x14ac:dyDescent="0.25">
      <c r="A254" s="96">
        <v>7497233</v>
      </c>
      <c r="B254" s="96">
        <v>504884620</v>
      </c>
      <c r="C254" s="55" t="s">
        <v>62</v>
      </c>
      <c r="D254" s="58" t="s">
        <v>441</v>
      </c>
      <c r="E254" s="55" t="s">
        <v>437</v>
      </c>
      <c r="F254" s="57">
        <v>205191</v>
      </c>
      <c r="G254" s="59">
        <v>29</v>
      </c>
      <c r="I254" s="53"/>
      <c r="J254" s="53"/>
    </row>
    <row r="255" spans="1:10" s="60" customFormat="1" ht="15" customHeight="1" x14ac:dyDescent="0.25">
      <c r="A255" s="96">
        <v>7497233</v>
      </c>
      <c r="B255" s="96">
        <v>504884620</v>
      </c>
      <c r="C255" s="55" t="s">
        <v>62</v>
      </c>
      <c r="D255" s="58" t="s">
        <v>442</v>
      </c>
      <c r="E255" s="55" t="s">
        <v>437</v>
      </c>
      <c r="F255" s="57">
        <v>205466</v>
      </c>
      <c r="G255" s="59">
        <v>40</v>
      </c>
    </row>
    <row r="256" spans="1:10" s="60" customFormat="1" ht="15" customHeight="1" x14ac:dyDescent="0.25">
      <c r="A256" s="96">
        <v>7497233</v>
      </c>
      <c r="B256" s="96">
        <v>504884620</v>
      </c>
      <c r="C256" s="55" t="s">
        <v>62</v>
      </c>
      <c r="D256" s="58" t="s">
        <v>443</v>
      </c>
      <c r="E256" s="55" t="s">
        <v>435</v>
      </c>
      <c r="F256" s="57">
        <v>205005</v>
      </c>
      <c r="G256" s="59">
        <v>44</v>
      </c>
    </row>
    <row r="257" spans="1:7" s="60" customFormat="1" ht="15" customHeight="1" x14ac:dyDescent="0.25">
      <c r="A257" s="96">
        <v>7497233</v>
      </c>
      <c r="B257" s="96">
        <v>504884620</v>
      </c>
      <c r="C257" s="55" t="s">
        <v>62</v>
      </c>
      <c r="D257" s="58" t="s">
        <v>444</v>
      </c>
      <c r="E257" s="55" t="s">
        <v>435</v>
      </c>
      <c r="F257" s="57">
        <v>205242</v>
      </c>
      <c r="G257" s="59">
        <v>21</v>
      </c>
    </row>
    <row r="258" spans="1:7" s="60" customFormat="1" ht="15" customHeight="1" x14ac:dyDescent="0.25">
      <c r="A258" s="96">
        <v>7497233</v>
      </c>
      <c r="B258" s="96">
        <v>504884620</v>
      </c>
      <c r="C258" s="55" t="s">
        <v>62</v>
      </c>
      <c r="D258" s="58" t="s">
        <v>445</v>
      </c>
      <c r="E258" s="55" t="s">
        <v>437</v>
      </c>
      <c r="F258" s="57">
        <v>205458</v>
      </c>
      <c r="G258" s="59">
        <v>304</v>
      </c>
    </row>
    <row r="259" spans="1:7" s="60" customFormat="1" ht="15" customHeight="1" x14ac:dyDescent="0.25">
      <c r="A259" s="96">
        <v>7497233</v>
      </c>
      <c r="B259" s="96">
        <v>504884620</v>
      </c>
      <c r="C259" s="55" t="s">
        <v>62</v>
      </c>
      <c r="D259" s="58" t="s">
        <v>446</v>
      </c>
      <c r="E259" s="55" t="s">
        <v>437</v>
      </c>
      <c r="F259" s="57">
        <v>205088</v>
      </c>
      <c r="G259" s="59">
        <v>25</v>
      </c>
    </row>
    <row r="260" spans="1:7" s="60" customFormat="1" ht="15" customHeight="1" x14ac:dyDescent="0.25">
      <c r="A260" s="96">
        <v>7497233</v>
      </c>
      <c r="B260" s="96">
        <v>504884620</v>
      </c>
      <c r="C260" s="55" t="s">
        <v>62</v>
      </c>
      <c r="D260" s="58" t="s">
        <v>447</v>
      </c>
      <c r="E260" s="55" t="s">
        <v>437</v>
      </c>
      <c r="F260" s="57">
        <v>205335</v>
      </c>
      <c r="G260" s="59">
        <v>427</v>
      </c>
    </row>
    <row r="261" spans="1:7" s="60" customFormat="1" ht="15" customHeight="1" x14ac:dyDescent="0.25">
      <c r="A261" s="96">
        <v>7497233</v>
      </c>
      <c r="B261" s="96">
        <v>504884620</v>
      </c>
      <c r="C261" s="61" t="s">
        <v>62</v>
      </c>
      <c r="D261" s="56" t="s">
        <v>448</v>
      </c>
      <c r="E261" s="56" t="s">
        <v>435</v>
      </c>
      <c r="F261" s="62">
        <v>205976</v>
      </c>
      <c r="G261" s="63">
        <v>416</v>
      </c>
    </row>
    <row r="262" spans="1:7" s="60" customFormat="1" ht="15" customHeight="1" x14ac:dyDescent="0.25">
      <c r="A262" s="96">
        <v>7497233</v>
      </c>
      <c r="B262" s="96">
        <v>504884620</v>
      </c>
      <c r="C262" s="55" t="s">
        <v>62</v>
      </c>
      <c r="D262" s="58" t="s">
        <v>449</v>
      </c>
      <c r="E262" s="55" t="s">
        <v>437</v>
      </c>
      <c r="F262" s="57">
        <v>205465</v>
      </c>
      <c r="G262" s="59">
        <v>21</v>
      </c>
    </row>
    <row r="263" spans="1:7" s="60" customFormat="1" ht="15" customHeight="1" x14ac:dyDescent="0.25">
      <c r="A263" s="95">
        <v>7497233</v>
      </c>
      <c r="B263" s="96">
        <v>504884620</v>
      </c>
      <c r="C263" s="55" t="s">
        <v>62</v>
      </c>
      <c r="D263" s="58" t="s">
        <v>450</v>
      </c>
      <c r="E263" s="55" t="s">
        <v>437</v>
      </c>
      <c r="F263" s="57">
        <v>205710</v>
      </c>
      <c r="G263" s="59">
        <v>10</v>
      </c>
    </row>
    <row r="264" spans="1:7" s="60" customFormat="1" ht="15" customHeight="1" x14ac:dyDescent="0.25">
      <c r="A264" s="95">
        <v>7092185</v>
      </c>
      <c r="B264" s="96">
        <v>506886964</v>
      </c>
      <c r="C264" s="55" t="s">
        <v>63</v>
      </c>
      <c r="D264" s="58" t="s">
        <v>452</v>
      </c>
      <c r="E264" s="55" t="s">
        <v>451</v>
      </c>
      <c r="F264" s="57">
        <v>1702965</v>
      </c>
      <c r="G264" s="59">
        <v>138</v>
      </c>
    </row>
    <row r="265" spans="1:7" s="60" customFormat="1" ht="15" customHeight="1" x14ac:dyDescent="0.25">
      <c r="A265" s="95">
        <v>7416564</v>
      </c>
      <c r="B265" s="96">
        <v>506901173</v>
      </c>
      <c r="C265" s="55" t="s">
        <v>64</v>
      </c>
      <c r="D265" s="58" t="s">
        <v>454</v>
      </c>
      <c r="E265" s="55" t="s">
        <v>453</v>
      </c>
      <c r="F265" s="57">
        <v>303054</v>
      </c>
      <c r="G265" s="59">
        <v>46</v>
      </c>
    </row>
    <row r="266" spans="1:7" s="60" customFormat="1" ht="15" customHeight="1" x14ac:dyDescent="0.25">
      <c r="A266" s="96">
        <v>7416564</v>
      </c>
      <c r="B266" s="96">
        <v>506901173</v>
      </c>
      <c r="C266" s="55" t="s">
        <v>64</v>
      </c>
      <c r="D266" s="58" t="s">
        <v>456</v>
      </c>
      <c r="E266" s="76" t="s">
        <v>455</v>
      </c>
      <c r="F266" s="57">
        <v>303714</v>
      </c>
      <c r="G266" s="59">
        <v>40</v>
      </c>
    </row>
    <row r="267" spans="1:7" s="60" customFormat="1" ht="15" customHeight="1" x14ac:dyDescent="0.25">
      <c r="A267" s="96">
        <v>7416564</v>
      </c>
      <c r="B267" s="96">
        <v>506901173</v>
      </c>
      <c r="C267" s="55" t="s">
        <v>64</v>
      </c>
      <c r="D267" s="58" t="s">
        <v>457</v>
      </c>
      <c r="E267" s="76" t="s">
        <v>455</v>
      </c>
      <c r="F267" s="57">
        <v>303075</v>
      </c>
      <c r="G267" s="59">
        <v>66</v>
      </c>
    </row>
    <row r="268" spans="1:7" s="60" customFormat="1" ht="15" customHeight="1" x14ac:dyDescent="0.25">
      <c r="A268" s="96">
        <v>7416564</v>
      </c>
      <c r="B268" s="96">
        <v>506901173</v>
      </c>
      <c r="C268" s="55" t="s">
        <v>64</v>
      </c>
      <c r="D268" s="58" t="s">
        <v>459</v>
      </c>
      <c r="E268" s="55" t="s">
        <v>458</v>
      </c>
      <c r="F268" s="57">
        <v>303109</v>
      </c>
      <c r="G268" s="59">
        <v>122</v>
      </c>
    </row>
    <row r="269" spans="1:7" s="60" customFormat="1" ht="15" customHeight="1" x14ac:dyDescent="0.25">
      <c r="A269" s="96">
        <v>7416564</v>
      </c>
      <c r="B269" s="96">
        <v>506901173</v>
      </c>
      <c r="C269" s="55" t="s">
        <v>64</v>
      </c>
      <c r="D269" s="58" t="s">
        <v>460</v>
      </c>
      <c r="E269" s="55" t="s">
        <v>458</v>
      </c>
      <c r="F269" s="57">
        <v>303913</v>
      </c>
      <c r="G269" s="59">
        <v>90</v>
      </c>
    </row>
    <row r="270" spans="1:7" s="60" customFormat="1" ht="15" customHeight="1" x14ac:dyDescent="0.25">
      <c r="A270" s="96">
        <v>7416564</v>
      </c>
      <c r="B270" s="96">
        <v>506901173</v>
      </c>
      <c r="C270" s="55" t="s">
        <v>64</v>
      </c>
      <c r="D270" s="58" t="s">
        <v>462</v>
      </c>
      <c r="E270" s="55" t="s">
        <v>461</v>
      </c>
      <c r="F270" s="57">
        <v>303197</v>
      </c>
      <c r="G270" s="59">
        <v>110</v>
      </c>
    </row>
    <row r="271" spans="1:7" s="60" customFormat="1" ht="15" customHeight="1" x14ac:dyDescent="0.25">
      <c r="A271" s="96">
        <v>7416564</v>
      </c>
      <c r="B271" s="96">
        <v>506901173</v>
      </c>
      <c r="C271" s="55" t="s">
        <v>64</v>
      </c>
      <c r="D271" s="58" t="s">
        <v>464</v>
      </c>
      <c r="E271" s="55" t="s">
        <v>463</v>
      </c>
      <c r="F271" s="57">
        <v>303323</v>
      </c>
      <c r="G271" s="59">
        <v>65</v>
      </c>
    </row>
    <row r="272" spans="1:7" s="60" customFormat="1" ht="15" customHeight="1" x14ac:dyDescent="0.25">
      <c r="A272" s="96">
        <v>7416564</v>
      </c>
      <c r="B272" s="96">
        <v>506901173</v>
      </c>
      <c r="C272" s="55" t="s">
        <v>64</v>
      </c>
      <c r="D272" s="58" t="s">
        <v>465</v>
      </c>
      <c r="E272" s="76" t="s">
        <v>372</v>
      </c>
      <c r="F272" s="57">
        <v>303742</v>
      </c>
      <c r="G272" s="59">
        <v>85</v>
      </c>
    </row>
    <row r="273" spans="1:7" s="60" customFormat="1" ht="15" customHeight="1" x14ac:dyDescent="0.25">
      <c r="A273" s="96">
        <v>7416564</v>
      </c>
      <c r="B273" s="96">
        <v>506901173</v>
      </c>
      <c r="C273" s="55" t="s">
        <v>64</v>
      </c>
      <c r="D273" s="58" t="s">
        <v>467</v>
      </c>
      <c r="E273" s="55" t="s">
        <v>466</v>
      </c>
      <c r="F273" s="57">
        <v>303711</v>
      </c>
      <c r="G273" s="59">
        <v>202</v>
      </c>
    </row>
    <row r="274" spans="1:7" s="60" customFormat="1" ht="15" customHeight="1" x14ac:dyDescent="0.25">
      <c r="A274" s="96">
        <v>7416564</v>
      </c>
      <c r="B274" s="96">
        <v>506901173</v>
      </c>
      <c r="C274" s="55" t="s">
        <v>64</v>
      </c>
      <c r="D274" s="58" t="s">
        <v>469</v>
      </c>
      <c r="E274" s="55" t="s">
        <v>468</v>
      </c>
      <c r="F274" s="57">
        <v>303968</v>
      </c>
      <c r="G274" s="59">
        <v>80</v>
      </c>
    </row>
    <row r="275" spans="1:7" s="60" customFormat="1" ht="15" customHeight="1" x14ac:dyDescent="0.25">
      <c r="A275" s="96">
        <v>7416564</v>
      </c>
      <c r="B275" s="96">
        <v>506901173</v>
      </c>
      <c r="C275" s="55" t="s">
        <v>64</v>
      </c>
      <c r="D275" s="58" t="s">
        <v>470</v>
      </c>
      <c r="E275" s="76" t="s">
        <v>470</v>
      </c>
      <c r="F275" s="57">
        <v>303633</v>
      </c>
      <c r="G275" s="59">
        <v>212</v>
      </c>
    </row>
    <row r="276" spans="1:7" s="60" customFormat="1" ht="15" customHeight="1" x14ac:dyDescent="0.25">
      <c r="A276" s="96">
        <v>7416564</v>
      </c>
      <c r="B276" s="96">
        <v>506901173</v>
      </c>
      <c r="C276" s="55" t="s">
        <v>64</v>
      </c>
      <c r="D276" s="58" t="s">
        <v>471</v>
      </c>
      <c r="E276" s="55" t="s">
        <v>463</v>
      </c>
      <c r="F276" s="57">
        <v>303463</v>
      </c>
      <c r="G276" s="59">
        <v>35</v>
      </c>
    </row>
    <row r="277" spans="1:7" s="60" customFormat="1" ht="15" customHeight="1" x14ac:dyDescent="0.25">
      <c r="A277" s="96">
        <v>7416564</v>
      </c>
      <c r="B277" s="96">
        <v>506901173</v>
      </c>
      <c r="C277" s="55" t="s">
        <v>64</v>
      </c>
      <c r="D277" s="58" t="s">
        <v>472</v>
      </c>
      <c r="E277" s="55" t="s">
        <v>463</v>
      </c>
      <c r="F277" s="57">
        <v>303055</v>
      </c>
      <c r="G277" s="59">
        <v>45</v>
      </c>
    </row>
    <row r="278" spans="1:7" s="60" customFormat="1" ht="15" customHeight="1" x14ac:dyDescent="0.25">
      <c r="A278" s="96">
        <v>7416564</v>
      </c>
      <c r="B278" s="96">
        <v>506901173</v>
      </c>
      <c r="C278" s="55" t="s">
        <v>64</v>
      </c>
      <c r="D278" s="58" t="s">
        <v>474</v>
      </c>
      <c r="E278" s="55" t="s">
        <v>473</v>
      </c>
      <c r="F278" s="57">
        <v>303552</v>
      </c>
      <c r="G278" s="59">
        <v>105</v>
      </c>
    </row>
    <row r="279" spans="1:7" s="60" customFormat="1" ht="15" customHeight="1" x14ac:dyDescent="0.25">
      <c r="A279" s="96">
        <v>7416564</v>
      </c>
      <c r="B279" s="96">
        <v>506901173</v>
      </c>
      <c r="C279" s="55" t="s">
        <v>64</v>
      </c>
      <c r="D279" s="58" t="s">
        <v>475</v>
      </c>
      <c r="E279" s="55" t="s">
        <v>463</v>
      </c>
      <c r="F279" s="57">
        <v>303623</v>
      </c>
      <c r="G279" s="59">
        <v>84</v>
      </c>
    </row>
    <row r="280" spans="1:7" s="60" customFormat="1" ht="15" customHeight="1" x14ac:dyDescent="0.25">
      <c r="A280" s="96">
        <v>7416564</v>
      </c>
      <c r="B280" s="96">
        <v>506901173</v>
      </c>
      <c r="C280" s="55" t="s">
        <v>64</v>
      </c>
      <c r="D280" s="58" t="s">
        <v>476</v>
      </c>
      <c r="E280" s="55" t="s">
        <v>463</v>
      </c>
      <c r="F280" s="57">
        <v>303925</v>
      </c>
      <c r="G280" s="59">
        <v>77</v>
      </c>
    </row>
    <row r="281" spans="1:7" s="60" customFormat="1" ht="15" customHeight="1" x14ac:dyDescent="0.25">
      <c r="A281" s="96">
        <v>7416564</v>
      </c>
      <c r="B281" s="96">
        <v>506901173</v>
      </c>
      <c r="C281" s="55" t="s">
        <v>64</v>
      </c>
      <c r="D281" s="58" t="s">
        <v>477</v>
      </c>
      <c r="E281" s="55" t="s">
        <v>458</v>
      </c>
      <c r="F281" s="57">
        <v>303549</v>
      </c>
      <c r="G281" s="59">
        <v>130</v>
      </c>
    </row>
    <row r="282" spans="1:7" s="60" customFormat="1" ht="15" customHeight="1" x14ac:dyDescent="0.25">
      <c r="A282" s="96">
        <v>7416564</v>
      </c>
      <c r="B282" s="96">
        <v>506901173</v>
      </c>
      <c r="C282" s="55" t="s">
        <v>64</v>
      </c>
      <c r="D282" s="58" t="s">
        <v>478</v>
      </c>
      <c r="E282" s="55" t="s">
        <v>473</v>
      </c>
      <c r="F282" s="57">
        <v>303957</v>
      </c>
      <c r="G282" s="59">
        <v>42</v>
      </c>
    </row>
    <row r="283" spans="1:7" s="60" customFormat="1" ht="15" customHeight="1" x14ac:dyDescent="0.25">
      <c r="A283" s="96">
        <v>7416564</v>
      </c>
      <c r="B283" s="96">
        <v>506901173</v>
      </c>
      <c r="C283" s="55" t="s">
        <v>64</v>
      </c>
      <c r="D283" s="58" t="s">
        <v>480</v>
      </c>
      <c r="E283" s="55" t="s">
        <v>479</v>
      </c>
      <c r="F283" s="57">
        <v>303079</v>
      </c>
      <c r="G283" s="59">
        <v>30</v>
      </c>
    </row>
    <row r="284" spans="1:7" s="60" customFormat="1" ht="15" customHeight="1" x14ac:dyDescent="0.25">
      <c r="A284" s="96">
        <v>7416564</v>
      </c>
      <c r="B284" s="96">
        <v>506901173</v>
      </c>
      <c r="C284" s="55" t="s">
        <v>64</v>
      </c>
      <c r="D284" s="58" t="s">
        <v>481</v>
      </c>
      <c r="E284" s="55" t="s">
        <v>453</v>
      </c>
      <c r="F284" s="57">
        <v>303213</v>
      </c>
      <c r="G284" s="59">
        <v>70</v>
      </c>
    </row>
    <row r="285" spans="1:7" s="60" customFormat="1" ht="15" customHeight="1" x14ac:dyDescent="0.25">
      <c r="A285" s="96">
        <v>7416564</v>
      </c>
      <c r="B285" s="96">
        <v>506901173</v>
      </c>
      <c r="C285" s="55" t="s">
        <v>64</v>
      </c>
      <c r="D285" s="58" t="s">
        <v>482</v>
      </c>
      <c r="E285" s="76" t="s">
        <v>455</v>
      </c>
      <c r="F285" s="57">
        <v>303723</v>
      </c>
      <c r="G285" s="59">
        <v>80</v>
      </c>
    </row>
    <row r="286" spans="1:7" s="60" customFormat="1" ht="15" customHeight="1" x14ac:dyDescent="0.25">
      <c r="A286" s="96">
        <v>7416564</v>
      </c>
      <c r="B286" s="96">
        <v>506901173</v>
      </c>
      <c r="C286" s="55" t="s">
        <v>64</v>
      </c>
      <c r="D286" s="58" t="s">
        <v>483</v>
      </c>
      <c r="E286" s="55" t="s">
        <v>479</v>
      </c>
      <c r="F286" s="57">
        <v>303951</v>
      </c>
      <c r="G286" s="59">
        <v>70</v>
      </c>
    </row>
    <row r="287" spans="1:7" s="60" customFormat="1" ht="15" customHeight="1" x14ac:dyDescent="0.25">
      <c r="A287" s="96">
        <v>7416564</v>
      </c>
      <c r="B287" s="96">
        <v>506901173</v>
      </c>
      <c r="C287" s="55" t="s">
        <v>64</v>
      </c>
      <c r="D287" s="58" t="s">
        <v>484</v>
      </c>
      <c r="E287" s="55" t="s">
        <v>479</v>
      </c>
      <c r="F287" s="57">
        <v>303373</v>
      </c>
      <c r="G287" s="59">
        <v>110</v>
      </c>
    </row>
    <row r="288" spans="1:7" s="60" customFormat="1" ht="15" customHeight="1" x14ac:dyDescent="0.25">
      <c r="A288" s="96">
        <v>7416564</v>
      </c>
      <c r="B288" s="96">
        <v>506901173</v>
      </c>
      <c r="C288" s="55" t="s">
        <v>64</v>
      </c>
      <c r="D288" s="58" t="s">
        <v>486</v>
      </c>
      <c r="E288" s="76" t="s">
        <v>485</v>
      </c>
      <c r="F288" s="57">
        <v>303861</v>
      </c>
      <c r="G288" s="59">
        <v>90</v>
      </c>
    </row>
    <row r="289" spans="1:10" s="60" customFormat="1" ht="15" customHeight="1" x14ac:dyDescent="0.25">
      <c r="A289" s="96">
        <v>7416564</v>
      </c>
      <c r="B289" s="96">
        <v>506901173</v>
      </c>
      <c r="C289" s="55" t="s">
        <v>64</v>
      </c>
      <c r="D289" s="58" t="s">
        <v>487</v>
      </c>
      <c r="E289" s="55" t="s">
        <v>473</v>
      </c>
      <c r="F289" s="57">
        <v>303376</v>
      </c>
      <c r="G289" s="59">
        <v>105</v>
      </c>
    </row>
    <row r="290" spans="1:10" s="60" customFormat="1" ht="15" customHeight="1" x14ac:dyDescent="0.25">
      <c r="A290" s="96">
        <v>7416564</v>
      </c>
      <c r="B290" s="96">
        <v>506901173</v>
      </c>
      <c r="C290" s="55" t="s">
        <v>64</v>
      </c>
      <c r="D290" s="58" t="s">
        <v>488</v>
      </c>
      <c r="E290" s="76" t="s">
        <v>455</v>
      </c>
      <c r="F290" s="57">
        <v>303996</v>
      </c>
      <c r="G290" s="59">
        <v>59</v>
      </c>
    </row>
    <row r="291" spans="1:10" s="60" customFormat="1" ht="15" customHeight="1" x14ac:dyDescent="0.25">
      <c r="A291" s="96">
        <v>7416564</v>
      </c>
      <c r="B291" s="96">
        <v>506901173</v>
      </c>
      <c r="C291" s="55" t="s">
        <v>64</v>
      </c>
      <c r="D291" s="58" t="s">
        <v>489</v>
      </c>
      <c r="E291" s="55" t="s">
        <v>453</v>
      </c>
      <c r="F291" s="57">
        <v>303710</v>
      </c>
      <c r="G291" s="59">
        <v>104</v>
      </c>
    </row>
    <row r="292" spans="1:10" s="60" customFormat="1" ht="15" customHeight="1" x14ac:dyDescent="0.25">
      <c r="A292" s="96">
        <v>7416564</v>
      </c>
      <c r="B292" s="96">
        <v>506901173</v>
      </c>
      <c r="C292" s="55" t="s">
        <v>64</v>
      </c>
      <c r="D292" s="58" t="s">
        <v>491</v>
      </c>
      <c r="E292" s="76" t="s">
        <v>490</v>
      </c>
      <c r="F292" s="57">
        <v>303551</v>
      </c>
      <c r="G292" s="59">
        <v>85</v>
      </c>
    </row>
    <row r="293" spans="1:10" s="60" customFormat="1" ht="15" customHeight="1" x14ac:dyDescent="0.25">
      <c r="A293" s="96">
        <v>7416564</v>
      </c>
      <c r="B293" s="96">
        <v>506901173</v>
      </c>
      <c r="C293" s="55" t="s">
        <v>64</v>
      </c>
      <c r="D293" s="58" t="s">
        <v>492</v>
      </c>
      <c r="E293" s="55" t="s">
        <v>466</v>
      </c>
      <c r="F293" s="57">
        <v>303635</v>
      </c>
      <c r="G293" s="59">
        <v>125</v>
      </c>
    </row>
    <row r="294" spans="1:10" s="60" customFormat="1" ht="15" customHeight="1" x14ac:dyDescent="0.25">
      <c r="A294" s="96">
        <v>7416564</v>
      </c>
      <c r="B294" s="96">
        <v>506901173</v>
      </c>
      <c r="C294" s="55" t="s">
        <v>64</v>
      </c>
      <c r="D294" s="58" t="s">
        <v>493</v>
      </c>
      <c r="E294" s="76" t="s">
        <v>485</v>
      </c>
      <c r="F294" s="57">
        <v>303722</v>
      </c>
      <c r="G294" s="59">
        <v>120</v>
      </c>
    </row>
    <row r="295" spans="1:10" s="60" customFormat="1" ht="15" customHeight="1" x14ac:dyDescent="0.25">
      <c r="A295" s="96">
        <v>7416564</v>
      </c>
      <c r="B295" s="96">
        <v>506901173</v>
      </c>
      <c r="C295" s="55" t="s">
        <v>64</v>
      </c>
      <c r="D295" s="58" t="s">
        <v>494</v>
      </c>
      <c r="E295" s="55" t="s">
        <v>473</v>
      </c>
      <c r="F295" s="57">
        <v>303229</v>
      </c>
      <c r="G295" s="59">
        <v>72</v>
      </c>
    </row>
    <row r="296" spans="1:10" s="60" customFormat="1" ht="15" customHeight="1" x14ac:dyDescent="0.25">
      <c r="A296" s="96">
        <v>7416564</v>
      </c>
      <c r="B296" s="96">
        <v>506901173</v>
      </c>
      <c r="C296" s="55" t="s">
        <v>64</v>
      </c>
      <c r="D296" s="58" t="s">
        <v>495</v>
      </c>
      <c r="E296" s="76" t="s">
        <v>485</v>
      </c>
      <c r="F296" s="57">
        <v>303652</v>
      </c>
      <c r="G296" s="59">
        <v>55</v>
      </c>
    </row>
    <row r="297" spans="1:10" s="60" customFormat="1" ht="15" customHeight="1" x14ac:dyDescent="0.25">
      <c r="A297" s="96">
        <v>7416564</v>
      </c>
      <c r="B297" s="96">
        <v>506901173</v>
      </c>
      <c r="C297" s="55" t="s">
        <v>64</v>
      </c>
      <c r="D297" s="58" t="s">
        <v>496</v>
      </c>
      <c r="E297" s="55" t="s">
        <v>479</v>
      </c>
      <c r="F297" s="57">
        <v>303910</v>
      </c>
      <c r="G297" s="59">
        <v>210</v>
      </c>
    </row>
    <row r="298" spans="1:10" s="60" customFormat="1" ht="15" customHeight="1" x14ac:dyDescent="0.25">
      <c r="A298" s="96">
        <v>7416564</v>
      </c>
      <c r="B298" s="96">
        <v>506901173</v>
      </c>
      <c r="C298" s="55" t="s">
        <v>64</v>
      </c>
      <c r="D298" s="58" t="s">
        <v>497</v>
      </c>
      <c r="E298" s="55" t="s">
        <v>473</v>
      </c>
      <c r="F298" s="57">
        <v>303507</v>
      </c>
      <c r="G298" s="59">
        <v>35</v>
      </c>
    </row>
    <row r="299" spans="1:10" s="60" customFormat="1" ht="15" customHeight="1" x14ac:dyDescent="0.25">
      <c r="A299" s="96">
        <v>7416564</v>
      </c>
      <c r="B299" s="96">
        <v>506901173</v>
      </c>
      <c r="C299" s="55" t="s">
        <v>64</v>
      </c>
      <c r="D299" s="58" t="s">
        <v>498</v>
      </c>
      <c r="E299" s="55" t="s">
        <v>461</v>
      </c>
      <c r="F299" s="57">
        <v>303124</v>
      </c>
      <c r="G299" s="59">
        <v>185</v>
      </c>
    </row>
    <row r="300" spans="1:10" s="60" customFormat="1" ht="15" customHeight="1" x14ac:dyDescent="0.25">
      <c r="A300" s="96">
        <v>7416564</v>
      </c>
      <c r="B300" s="96">
        <v>506901173</v>
      </c>
      <c r="C300" s="55" t="s">
        <v>64</v>
      </c>
      <c r="D300" s="58" t="s">
        <v>499</v>
      </c>
      <c r="E300" s="55" t="s">
        <v>453</v>
      </c>
      <c r="F300" s="57">
        <v>303645</v>
      </c>
      <c r="G300" s="59">
        <v>132</v>
      </c>
    </row>
    <row r="301" spans="1:10" s="60" customFormat="1" ht="15" customHeight="1" x14ac:dyDescent="0.25">
      <c r="A301" s="96">
        <v>7416564</v>
      </c>
      <c r="B301" s="96">
        <v>506901173</v>
      </c>
      <c r="C301" s="55" t="s">
        <v>64</v>
      </c>
      <c r="D301" s="58" t="s">
        <v>485</v>
      </c>
      <c r="E301" s="76" t="s">
        <v>485</v>
      </c>
      <c r="F301" s="57">
        <v>303567</v>
      </c>
      <c r="G301" s="59">
        <v>107</v>
      </c>
    </row>
    <row r="302" spans="1:10" s="60" customFormat="1" ht="15" customHeight="1" x14ac:dyDescent="0.25">
      <c r="A302" s="96">
        <v>7416564</v>
      </c>
      <c r="B302" s="96">
        <v>506901173</v>
      </c>
      <c r="C302" s="55" t="s">
        <v>64</v>
      </c>
      <c r="D302" s="58" t="s">
        <v>500</v>
      </c>
      <c r="E302" s="55" t="s">
        <v>468</v>
      </c>
      <c r="F302" s="57">
        <v>303202</v>
      </c>
      <c r="G302" s="59">
        <v>90</v>
      </c>
    </row>
    <row r="303" spans="1:10" s="60" customFormat="1" ht="15" customHeight="1" x14ac:dyDescent="0.25">
      <c r="A303" s="96">
        <v>7416564</v>
      </c>
      <c r="B303" s="96">
        <v>506901173</v>
      </c>
      <c r="C303" s="55" t="s">
        <v>64</v>
      </c>
      <c r="D303" s="58" t="s">
        <v>501</v>
      </c>
      <c r="E303" s="55" t="s">
        <v>468</v>
      </c>
      <c r="F303" s="57">
        <v>303142</v>
      </c>
      <c r="G303" s="59">
        <v>80</v>
      </c>
    </row>
    <row r="304" spans="1:10" s="60" customFormat="1" ht="15" customHeight="1" x14ac:dyDescent="0.25">
      <c r="A304" s="96">
        <v>7416564</v>
      </c>
      <c r="B304" s="96">
        <v>506901173</v>
      </c>
      <c r="C304" s="55" t="s">
        <v>64</v>
      </c>
      <c r="D304" s="58" t="s">
        <v>502</v>
      </c>
      <c r="E304" s="55" t="s">
        <v>453</v>
      </c>
      <c r="F304" s="57">
        <v>303893</v>
      </c>
      <c r="G304" s="59">
        <v>24</v>
      </c>
      <c r="I304" s="53"/>
      <c r="J304" s="53"/>
    </row>
    <row r="305" spans="1:10" s="60" customFormat="1" ht="15" customHeight="1" x14ac:dyDescent="0.25">
      <c r="A305" s="96">
        <v>7416564</v>
      </c>
      <c r="B305" s="96">
        <v>506901173</v>
      </c>
      <c r="C305" s="55" t="s">
        <v>64</v>
      </c>
      <c r="D305" s="58" t="s">
        <v>503</v>
      </c>
      <c r="E305" s="76" t="s">
        <v>485</v>
      </c>
      <c r="F305" s="57">
        <v>303141</v>
      </c>
      <c r="G305" s="59">
        <v>110</v>
      </c>
      <c r="I305" s="53"/>
      <c r="J305" s="53"/>
    </row>
    <row r="306" spans="1:10" s="60" customFormat="1" ht="15" customHeight="1" x14ac:dyDescent="0.25">
      <c r="A306" s="96">
        <v>7416564</v>
      </c>
      <c r="B306" s="96">
        <v>506901173</v>
      </c>
      <c r="C306" s="55" t="s">
        <v>64</v>
      </c>
      <c r="D306" s="58" t="s">
        <v>504</v>
      </c>
      <c r="E306" s="55" t="s">
        <v>453</v>
      </c>
      <c r="F306" s="57">
        <v>303571</v>
      </c>
      <c r="G306" s="59">
        <v>245</v>
      </c>
      <c r="I306" s="53"/>
      <c r="J306" s="53"/>
    </row>
    <row r="307" spans="1:10" s="60" customFormat="1" ht="15" customHeight="1" x14ac:dyDescent="0.25">
      <c r="A307" s="96">
        <v>7416564</v>
      </c>
      <c r="B307" s="96">
        <v>506901173</v>
      </c>
      <c r="C307" s="55" t="s">
        <v>64</v>
      </c>
      <c r="D307" s="58" t="s">
        <v>505</v>
      </c>
      <c r="E307" s="55" t="s">
        <v>453</v>
      </c>
      <c r="F307" s="57">
        <v>303997</v>
      </c>
      <c r="G307" s="59">
        <v>18</v>
      </c>
      <c r="I307" s="53"/>
      <c r="J307" s="53"/>
    </row>
    <row r="308" spans="1:10" s="60" customFormat="1" ht="15" customHeight="1" x14ac:dyDescent="0.25">
      <c r="A308" s="96">
        <v>7416564</v>
      </c>
      <c r="B308" s="96">
        <v>506901173</v>
      </c>
      <c r="C308" s="55" t="s">
        <v>64</v>
      </c>
      <c r="D308" s="58" t="s">
        <v>506</v>
      </c>
      <c r="E308" s="55" t="s">
        <v>461</v>
      </c>
      <c r="F308" s="57">
        <v>303148</v>
      </c>
      <c r="G308" s="59">
        <v>100</v>
      </c>
      <c r="I308" s="53"/>
      <c r="J308" s="53"/>
    </row>
    <row r="309" spans="1:10" s="60" customFormat="1" ht="15" customHeight="1" x14ac:dyDescent="0.25">
      <c r="A309" s="96">
        <v>7416564</v>
      </c>
      <c r="B309" s="96">
        <v>506901173</v>
      </c>
      <c r="C309" s="55" t="s">
        <v>64</v>
      </c>
      <c r="D309" s="58" t="s">
        <v>507</v>
      </c>
      <c r="E309" s="55" t="s">
        <v>463</v>
      </c>
      <c r="F309" s="57">
        <v>303908</v>
      </c>
      <c r="G309" s="59">
        <v>90</v>
      </c>
    </row>
    <row r="310" spans="1:10" s="60" customFormat="1" ht="15" customHeight="1" x14ac:dyDescent="0.25">
      <c r="A310" s="96">
        <v>7416564</v>
      </c>
      <c r="B310" s="96">
        <v>506901173</v>
      </c>
      <c r="C310" s="55" t="s">
        <v>64</v>
      </c>
      <c r="D310" s="58" t="s">
        <v>508</v>
      </c>
      <c r="E310" s="55" t="s">
        <v>468</v>
      </c>
      <c r="F310" s="57">
        <v>303343</v>
      </c>
      <c r="G310" s="59">
        <v>68</v>
      </c>
    </row>
    <row r="311" spans="1:10" s="60" customFormat="1" ht="15" customHeight="1" x14ac:dyDescent="0.25">
      <c r="A311" s="96">
        <v>7416564</v>
      </c>
      <c r="B311" s="96">
        <v>506901173</v>
      </c>
      <c r="C311" s="55" t="s">
        <v>64</v>
      </c>
      <c r="D311" s="58" t="s">
        <v>509</v>
      </c>
      <c r="E311" s="55" t="s">
        <v>468</v>
      </c>
      <c r="F311" s="57">
        <v>303659</v>
      </c>
      <c r="G311" s="59">
        <v>45</v>
      </c>
    </row>
    <row r="312" spans="1:10" s="60" customFormat="1" ht="15" customHeight="1" x14ac:dyDescent="0.25">
      <c r="A312" s="96">
        <v>7416564</v>
      </c>
      <c r="B312" s="96">
        <v>506901173</v>
      </c>
      <c r="C312" s="55" t="s">
        <v>64</v>
      </c>
      <c r="D312" s="58" t="s">
        <v>510</v>
      </c>
      <c r="E312" s="76" t="s">
        <v>490</v>
      </c>
      <c r="F312" s="57">
        <v>303638</v>
      </c>
      <c r="G312" s="59">
        <v>91</v>
      </c>
    </row>
    <row r="313" spans="1:10" s="60" customFormat="1" ht="15" customHeight="1" x14ac:dyDescent="0.25">
      <c r="A313" s="96">
        <v>7416564</v>
      </c>
      <c r="B313" s="96">
        <v>506901173</v>
      </c>
      <c r="C313" s="55" t="s">
        <v>64</v>
      </c>
      <c r="D313" s="58" t="s">
        <v>511</v>
      </c>
      <c r="E313" s="55" t="s">
        <v>479</v>
      </c>
      <c r="F313" s="57">
        <v>303499</v>
      </c>
      <c r="G313" s="59">
        <v>31</v>
      </c>
    </row>
    <row r="314" spans="1:10" s="60" customFormat="1" ht="15" customHeight="1" x14ac:dyDescent="0.25">
      <c r="A314" s="96">
        <v>7416564</v>
      </c>
      <c r="B314" s="96">
        <v>506901173</v>
      </c>
      <c r="C314" s="55" t="s">
        <v>64</v>
      </c>
      <c r="D314" s="58" t="s">
        <v>512</v>
      </c>
      <c r="E314" s="55" t="s">
        <v>466</v>
      </c>
      <c r="F314" s="57">
        <v>303363</v>
      </c>
      <c r="G314" s="59">
        <v>175</v>
      </c>
      <c r="I314" s="53"/>
      <c r="J314" s="53"/>
    </row>
    <row r="315" spans="1:10" s="60" customFormat="1" ht="15" customHeight="1" x14ac:dyDescent="0.25">
      <c r="A315" s="96">
        <v>7416564</v>
      </c>
      <c r="B315" s="96">
        <v>506901173</v>
      </c>
      <c r="C315" s="55" t="s">
        <v>64</v>
      </c>
      <c r="D315" s="58" t="s">
        <v>513</v>
      </c>
      <c r="E315" s="55" t="s">
        <v>463</v>
      </c>
      <c r="F315" s="57">
        <v>303100</v>
      </c>
      <c r="G315" s="59">
        <v>36</v>
      </c>
      <c r="I315" s="53"/>
      <c r="J315" s="53"/>
    </row>
    <row r="316" spans="1:10" s="60" customFormat="1" ht="15" customHeight="1" x14ac:dyDescent="0.25">
      <c r="A316" s="96">
        <v>7416564</v>
      </c>
      <c r="B316" s="96">
        <v>506901173</v>
      </c>
      <c r="C316" s="55" t="s">
        <v>64</v>
      </c>
      <c r="D316" s="58" t="s">
        <v>514</v>
      </c>
      <c r="E316" s="55" t="s">
        <v>463</v>
      </c>
      <c r="F316" s="57">
        <v>303265</v>
      </c>
      <c r="G316" s="59">
        <v>36</v>
      </c>
    </row>
    <row r="317" spans="1:10" s="60" customFormat="1" ht="15" customHeight="1" x14ac:dyDescent="0.25">
      <c r="A317" s="96">
        <v>7416564</v>
      </c>
      <c r="B317" s="96">
        <v>506901173</v>
      </c>
      <c r="C317" s="55" t="s">
        <v>64</v>
      </c>
      <c r="D317" s="58" t="s">
        <v>515</v>
      </c>
      <c r="E317" s="55" t="s">
        <v>458</v>
      </c>
      <c r="F317" s="57">
        <v>303233</v>
      </c>
      <c r="G317" s="59">
        <v>215</v>
      </c>
    </row>
    <row r="318" spans="1:10" s="60" customFormat="1" ht="15" customHeight="1" x14ac:dyDescent="0.25">
      <c r="A318" s="96">
        <v>7416564</v>
      </c>
      <c r="B318" s="96">
        <v>506901173</v>
      </c>
      <c r="C318" s="55" t="s">
        <v>64</v>
      </c>
      <c r="D318" s="58" t="s">
        <v>490</v>
      </c>
      <c r="E318" s="76" t="s">
        <v>490</v>
      </c>
      <c r="F318" s="57">
        <v>303185</v>
      </c>
      <c r="G318" s="59">
        <v>125</v>
      </c>
    </row>
    <row r="319" spans="1:10" s="60" customFormat="1" ht="15" customHeight="1" x14ac:dyDescent="0.25">
      <c r="A319" s="96">
        <v>7416564</v>
      </c>
      <c r="B319" s="96">
        <v>506901173</v>
      </c>
      <c r="C319" s="55" t="s">
        <v>64</v>
      </c>
      <c r="D319" s="58" t="s">
        <v>516</v>
      </c>
      <c r="E319" s="55" t="s">
        <v>468</v>
      </c>
      <c r="F319" s="57">
        <v>303971</v>
      </c>
      <c r="G319" s="59">
        <v>15</v>
      </c>
    </row>
    <row r="320" spans="1:10" s="60" customFormat="1" ht="15" customHeight="1" x14ac:dyDescent="0.25">
      <c r="A320" s="96">
        <v>7416564</v>
      </c>
      <c r="B320" s="96">
        <v>506901173</v>
      </c>
      <c r="C320" s="55" t="s">
        <v>64</v>
      </c>
      <c r="D320" s="58" t="s">
        <v>517</v>
      </c>
      <c r="E320" s="76" t="s">
        <v>455</v>
      </c>
      <c r="F320" s="57">
        <v>303407</v>
      </c>
      <c r="G320" s="59">
        <v>80</v>
      </c>
    </row>
    <row r="321" spans="1:7" s="60" customFormat="1" ht="15" customHeight="1" x14ac:dyDescent="0.25">
      <c r="A321" s="96">
        <v>7416564</v>
      </c>
      <c r="B321" s="96">
        <v>506901173</v>
      </c>
      <c r="C321" s="55" t="s">
        <v>64</v>
      </c>
      <c r="D321" s="58" t="s">
        <v>518</v>
      </c>
      <c r="E321" s="55" t="s">
        <v>461</v>
      </c>
      <c r="F321" s="57">
        <v>303815</v>
      </c>
      <c r="G321" s="59">
        <v>90</v>
      </c>
    </row>
    <row r="322" spans="1:7" s="60" customFormat="1" ht="15" customHeight="1" x14ac:dyDescent="0.25">
      <c r="A322" s="96">
        <v>7416564</v>
      </c>
      <c r="B322" s="96">
        <v>506901173</v>
      </c>
      <c r="C322" s="61" t="s">
        <v>64</v>
      </c>
      <c r="D322" s="56" t="s">
        <v>519</v>
      </c>
      <c r="E322" s="56" t="s">
        <v>490</v>
      </c>
      <c r="F322" s="62">
        <v>303001</v>
      </c>
      <c r="G322" s="63">
        <v>180</v>
      </c>
    </row>
    <row r="323" spans="1:7" s="60" customFormat="1" ht="15" customHeight="1" x14ac:dyDescent="0.25">
      <c r="A323" s="96">
        <v>7416564</v>
      </c>
      <c r="B323" s="96">
        <v>506901173</v>
      </c>
      <c r="C323" s="61" t="s">
        <v>64</v>
      </c>
      <c r="D323" s="56" t="s">
        <v>520</v>
      </c>
      <c r="E323" s="56" t="s">
        <v>461</v>
      </c>
      <c r="F323" s="62">
        <v>303172</v>
      </c>
      <c r="G323" s="63">
        <v>102</v>
      </c>
    </row>
    <row r="324" spans="1:7" s="60" customFormat="1" ht="15" customHeight="1" x14ac:dyDescent="0.25">
      <c r="A324" s="96">
        <v>7416564</v>
      </c>
      <c r="B324" s="96">
        <v>506901173</v>
      </c>
      <c r="C324" s="61" t="s">
        <v>64</v>
      </c>
      <c r="D324" s="56" t="s">
        <v>521</v>
      </c>
      <c r="E324" s="56" t="s">
        <v>466</v>
      </c>
      <c r="F324" s="62">
        <v>303235</v>
      </c>
      <c r="G324" s="63">
        <v>280</v>
      </c>
    </row>
    <row r="325" spans="1:7" s="60" customFormat="1" ht="15" customHeight="1" x14ac:dyDescent="0.25">
      <c r="A325" s="96">
        <v>7416564</v>
      </c>
      <c r="B325" s="96">
        <v>506901173</v>
      </c>
      <c r="C325" s="55" t="s">
        <v>64</v>
      </c>
      <c r="D325" s="58" t="s">
        <v>522</v>
      </c>
      <c r="E325" s="55" t="s">
        <v>458</v>
      </c>
      <c r="F325" s="57">
        <v>303520</v>
      </c>
      <c r="G325" s="59">
        <v>155</v>
      </c>
    </row>
    <row r="326" spans="1:7" s="60" customFormat="1" ht="15" customHeight="1" x14ac:dyDescent="0.25">
      <c r="A326" s="96">
        <v>7416564</v>
      </c>
      <c r="B326" s="96">
        <v>506901173</v>
      </c>
      <c r="C326" s="55" t="s">
        <v>64</v>
      </c>
      <c r="D326" s="58" t="s">
        <v>523</v>
      </c>
      <c r="E326" s="76" t="s">
        <v>490</v>
      </c>
      <c r="F326" s="57">
        <v>303257</v>
      </c>
      <c r="G326" s="59">
        <v>210</v>
      </c>
    </row>
    <row r="327" spans="1:7" s="60" customFormat="1" ht="15" customHeight="1" x14ac:dyDescent="0.25">
      <c r="A327" s="96">
        <v>7416564</v>
      </c>
      <c r="B327" s="96">
        <v>506901173</v>
      </c>
      <c r="C327" s="55" t="s">
        <v>64</v>
      </c>
      <c r="D327" s="58" t="s">
        <v>524</v>
      </c>
      <c r="E327" s="76" t="s">
        <v>372</v>
      </c>
      <c r="F327" s="57">
        <v>303628</v>
      </c>
      <c r="G327" s="59">
        <v>65</v>
      </c>
    </row>
    <row r="328" spans="1:7" s="60" customFormat="1" ht="15" customHeight="1" x14ac:dyDescent="0.25">
      <c r="A328" s="96">
        <v>7416564</v>
      </c>
      <c r="B328" s="96">
        <v>506901173</v>
      </c>
      <c r="C328" s="55" t="s">
        <v>64</v>
      </c>
      <c r="D328" s="58" t="s">
        <v>525</v>
      </c>
      <c r="E328" s="55" t="s">
        <v>479</v>
      </c>
      <c r="F328" s="57">
        <v>303039</v>
      </c>
      <c r="G328" s="59">
        <v>56</v>
      </c>
    </row>
    <row r="329" spans="1:7" s="60" customFormat="1" ht="15" customHeight="1" x14ac:dyDescent="0.25">
      <c r="A329" s="96">
        <v>7416564</v>
      </c>
      <c r="B329" s="96">
        <v>506901173</v>
      </c>
      <c r="C329" s="55" t="s">
        <v>64</v>
      </c>
      <c r="D329" s="58" t="s">
        <v>526</v>
      </c>
      <c r="E329" s="76" t="s">
        <v>455</v>
      </c>
      <c r="F329" s="57">
        <v>303629</v>
      </c>
      <c r="G329" s="59">
        <v>60</v>
      </c>
    </row>
    <row r="330" spans="1:7" s="60" customFormat="1" ht="15" customHeight="1" x14ac:dyDescent="0.25">
      <c r="A330" s="96">
        <v>7416564</v>
      </c>
      <c r="B330" s="96">
        <v>506901173</v>
      </c>
      <c r="C330" s="55" t="s">
        <v>64</v>
      </c>
      <c r="D330" s="58" t="s">
        <v>527</v>
      </c>
      <c r="E330" s="55" t="s">
        <v>461</v>
      </c>
      <c r="F330" s="57">
        <v>303696</v>
      </c>
      <c r="G330" s="59">
        <v>50</v>
      </c>
    </row>
    <row r="331" spans="1:7" s="60" customFormat="1" ht="15" customHeight="1" x14ac:dyDescent="0.25">
      <c r="A331" s="96">
        <v>7416564</v>
      </c>
      <c r="B331" s="96">
        <v>506901173</v>
      </c>
      <c r="C331" s="55" t="s">
        <v>64</v>
      </c>
      <c r="D331" s="58" t="s">
        <v>528</v>
      </c>
      <c r="E331" s="55" t="s">
        <v>453</v>
      </c>
      <c r="F331" s="57">
        <v>303804</v>
      </c>
      <c r="G331" s="59">
        <v>21</v>
      </c>
    </row>
    <row r="332" spans="1:7" s="60" customFormat="1" ht="15" customHeight="1" x14ac:dyDescent="0.25">
      <c r="A332" s="95">
        <v>7416564</v>
      </c>
      <c r="B332" s="96">
        <v>506901173</v>
      </c>
      <c r="C332" s="55" t="s">
        <v>64</v>
      </c>
      <c r="D332" s="58" t="s">
        <v>529</v>
      </c>
      <c r="E332" s="76" t="s">
        <v>455</v>
      </c>
      <c r="F332" s="57">
        <v>303647</v>
      </c>
      <c r="G332" s="59">
        <v>38</v>
      </c>
    </row>
    <row r="333" spans="1:7" s="60" customFormat="1" ht="15" customHeight="1" x14ac:dyDescent="0.25">
      <c r="A333" s="95">
        <v>7177794</v>
      </c>
      <c r="B333" s="96">
        <v>505330334</v>
      </c>
      <c r="C333" s="55" t="s">
        <v>65</v>
      </c>
      <c r="D333" s="78" t="s">
        <v>531</v>
      </c>
      <c r="E333" s="76" t="s">
        <v>530</v>
      </c>
      <c r="F333" s="77">
        <v>304746</v>
      </c>
      <c r="G333" s="79">
        <v>89</v>
      </c>
    </row>
    <row r="334" spans="1:7" s="60" customFormat="1" ht="15" customHeight="1" x14ac:dyDescent="0.25">
      <c r="A334" s="96">
        <v>7177794</v>
      </c>
      <c r="B334" s="96">
        <v>505330334</v>
      </c>
      <c r="C334" s="55" t="s">
        <v>65</v>
      </c>
      <c r="D334" s="78" t="s">
        <v>532</v>
      </c>
      <c r="E334" s="76" t="s">
        <v>530</v>
      </c>
      <c r="F334" s="77">
        <v>304562</v>
      </c>
      <c r="G334" s="79">
        <v>33</v>
      </c>
    </row>
    <row r="335" spans="1:7" s="60" customFormat="1" ht="15" customHeight="1" x14ac:dyDescent="0.25">
      <c r="A335" s="96">
        <v>7177794</v>
      </c>
      <c r="B335" s="96">
        <v>505330334</v>
      </c>
      <c r="C335" s="55" t="s">
        <v>65</v>
      </c>
      <c r="D335" s="78" t="s">
        <v>533</v>
      </c>
      <c r="E335" s="76" t="s">
        <v>530</v>
      </c>
      <c r="F335" s="77">
        <v>304384</v>
      </c>
      <c r="G335" s="79">
        <v>50</v>
      </c>
    </row>
    <row r="336" spans="1:7" s="60" customFormat="1" ht="15" customHeight="1" x14ac:dyDescent="0.25">
      <c r="A336" s="96">
        <v>7177794</v>
      </c>
      <c r="B336" s="96">
        <v>505330334</v>
      </c>
      <c r="C336" s="55" t="s">
        <v>65</v>
      </c>
      <c r="D336" s="78" t="s">
        <v>534</v>
      </c>
      <c r="E336" s="76" t="s">
        <v>530</v>
      </c>
      <c r="F336" s="77">
        <v>304868</v>
      </c>
      <c r="G336" s="79">
        <v>19</v>
      </c>
    </row>
    <row r="337" spans="1:10" s="60" customFormat="1" ht="15" customHeight="1" x14ac:dyDescent="0.25">
      <c r="A337" s="96">
        <v>7177794</v>
      </c>
      <c r="B337" s="96">
        <v>505330334</v>
      </c>
      <c r="C337" s="55" t="s">
        <v>65</v>
      </c>
      <c r="D337" s="78" t="s">
        <v>535</v>
      </c>
      <c r="E337" s="76" t="s">
        <v>530</v>
      </c>
      <c r="F337" s="77">
        <v>304046</v>
      </c>
      <c r="G337" s="79">
        <v>296</v>
      </c>
    </row>
    <row r="338" spans="1:10" s="60" customFormat="1" ht="15" customHeight="1" x14ac:dyDescent="0.25">
      <c r="A338" s="96">
        <v>7177794</v>
      </c>
      <c r="B338" s="96">
        <v>505330334</v>
      </c>
      <c r="C338" s="55" t="s">
        <v>65</v>
      </c>
      <c r="D338" s="78" t="s">
        <v>536</v>
      </c>
      <c r="E338" s="76" t="s">
        <v>530</v>
      </c>
      <c r="F338" s="77">
        <v>304463</v>
      </c>
      <c r="G338" s="79">
        <v>25</v>
      </c>
    </row>
    <row r="339" spans="1:10" s="60" customFormat="1" ht="15" customHeight="1" x14ac:dyDescent="0.25">
      <c r="A339" s="95">
        <v>7177794</v>
      </c>
      <c r="B339" s="96">
        <v>505330334</v>
      </c>
      <c r="C339" s="55" t="s">
        <v>65</v>
      </c>
      <c r="D339" s="78" t="s">
        <v>537</v>
      </c>
      <c r="E339" s="76" t="s">
        <v>530</v>
      </c>
      <c r="F339" s="77">
        <v>209521</v>
      </c>
      <c r="G339" s="79">
        <v>92</v>
      </c>
    </row>
    <row r="340" spans="1:10" s="60" customFormat="1" ht="15" customHeight="1" x14ac:dyDescent="0.25">
      <c r="A340" s="95">
        <v>6470751</v>
      </c>
      <c r="B340" s="96">
        <v>505763621</v>
      </c>
      <c r="C340" s="55" t="s">
        <v>66</v>
      </c>
      <c r="D340" s="58" t="s">
        <v>539</v>
      </c>
      <c r="E340" s="56" t="s">
        <v>538</v>
      </c>
      <c r="F340" s="57">
        <v>202320</v>
      </c>
      <c r="G340" s="59">
        <v>38</v>
      </c>
    </row>
    <row r="341" spans="1:10" s="60" customFormat="1" ht="15" customHeight="1" x14ac:dyDescent="0.25">
      <c r="A341" s="96">
        <v>6470751</v>
      </c>
      <c r="B341" s="96">
        <v>505763621</v>
      </c>
      <c r="C341" s="55" t="s">
        <v>66</v>
      </c>
      <c r="D341" s="58" t="s">
        <v>540</v>
      </c>
      <c r="E341" s="56" t="s">
        <v>538</v>
      </c>
      <c r="F341" s="57">
        <v>210109</v>
      </c>
      <c r="G341" s="59">
        <v>197</v>
      </c>
    </row>
    <row r="342" spans="1:10" s="60" customFormat="1" ht="15" customHeight="1" x14ac:dyDescent="0.25">
      <c r="A342" s="96">
        <v>6470751</v>
      </c>
      <c r="B342" s="96">
        <v>505763621</v>
      </c>
      <c r="C342" s="55" t="s">
        <v>66</v>
      </c>
      <c r="D342" s="58" t="s">
        <v>541</v>
      </c>
      <c r="E342" s="56" t="s">
        <v>538</v>
      </c>
      <c r="F342" s="57">
        <v>237851</v>
      </c>
      <c r="G342" s="59">
        <v>48</v>
      </c>
    </row>
    <row r="343" spans="1:10" s="60" customFormat="1" ht="15" customHeight="1" x14ac:dyDescent="0.25">
      <c r="A343" s="96">
        <v>6470751</v>
      </c>
      <c r="B343" s="96">
        <v>505763621</v>
      </c>
      <c r="C343" s="55" t="s">
        <v>66</v>
      </c>
      <c r="D343" s="58" t="s">
        <v>542</v>
      </c>
      <c r="E343" s="56" t="s">
        <v>538</v>
      </c>
      <c r="F343" s="57">
        <v>219230</v>
      </c>
      <c r="G343" s="59">
        <v>32</v>
      </c>
    </row>
    <row r="344" spans="1:10" s="60" customFormat="1" ht="15" customHeight="1" x14ac:dyDescent="0.25">
      <c r="A344" s="96">
        <v>6470751</v>
      </c>
      <c r="B344" s="96">
        <v>505763621</v>
      </c>
      <c r="C344" s="55" t="s">
        <v>66</v>
      </c>
      <c r="D344" s="58" t="s">
        <v>543</v>
      </c>
      <c r="E344" s="56" t="s">
        <v>538</v>
      </c>
      <c r="F344" s="57">
        <v>222630</v>
      </c>
      <c r="G344" s="59">
        <v>20</v>
      </c>
    </row>
    <row r="345" spans="1:10" s="60" customFormat="1" ht="15" customHeight="1" x14ac:dyDescent="0.25">
      <c r="A345" s="96">
        <v>6470751</v>
      </c>
      <c r="B345" s="96">
        <v>505763621</v>
      </c>
      <c r="C345" s="55" t="s">
        <v>66</v>
      </c>
      <c r="D345" s="58" t="s">
        <v>544</v>
      </c>
      <c r="E345" s="56" t="s">
        <v>538</v>
      </c>
      <c r="F345" s="57">
        <v>235295</v>
      </c>
      <c r="G345" s="59">
        <f>21+19+10</f>
        <v>50</v>
      </c>
      <c r="I345" s="53"/>
      <c r="J345" s="53"/>
    </row>
    <row r="346" spans="1:10" s="60" customFormat="1" ht="15" customHeight="1" x14ac:dyDescent="0.25">
      <c r="A346" s="96">
        <v>6470751</v>
      </c>
      <c r="B346" s="96">
        <v>505763621</v>
      </c>
      <c r="C346" s="55" t="s">
        <v>66</v>
      </c>
      <c r="D346" s="58" t="s">
        <v>545</v>
      </c>
      <c r="E346" s="56" t="s">
        <v>538</v>
      </c>
      <c r="F346" s="57">
        <v>261282</v>
      </c>
      <c r="G346" s="59">
        <v>43</v>
      </c>
    </row>
    <row r="347" spans="1:10" s="60" customFormat="1" ht="15" customHeight="1" x14ac:dyDescent="0.25">
      <c r="A347" s="96">
        <v>6470751</v>
      </c>
      <c r="B347" s="96">
        <v>505763621</v>
      </c>
      <c r="C347" s="55" t="s">
        <v>66</v>
      </c>
      <c r="D347" s="58" t="s">
        <v>546</v>
      </c>
      <c r="E347" s="56" t="s">
        <v>538</v>
      </c>
      <c r="F347" s="57">
        <v>293738</v>
      </c>
      <c r="G347" s="59">
        <v>13</v>
      </c>
    </row>
    <row r="348" spans="1:10" s="60" customFormat="1" ht="15" customHeight="1" x14ac:dyDescent="0.25">
      <c r="A348" s="96">
        <v>6470751</v>
      </c>
      <c r="B348" s="96">
        <v>505763621</v>
      </c>
      <c r="C348" s="55" t="s">
        <v>66</v>
      </c>
      <c r="D348" s="58" t="s">
        <v>547</v>
      </c>
      <c r="E348" s="56" t="s">
        <v>538</v>
      </c>
      <c r="F348" s="57">
        <v>282741</v>
      </c>
      <c r="G348" s="59">
        <v>20</v>
      </c>
    </row>
    <row r="349" spans="1:10" s="60" customFormat="1" ht="15" customHeight="1" x14ac:dyDescent="0.25">
      <c r="A349" s="95">
        <v>6470751</v>
      </c>
      <c r="B349" s="96">
        <v>505763621</v>
      </c>
      <c r="C349" s="61" t="s">
        <v>66</v>
      </c>
      <c r="D349" s="58" t="s">
        <v>548</v>
      </c>
      <c r="E349" s="56" t="s">
        <v>538</v>
      </c>
      <c r="F349" s="57">
        <v>284671</v>
      </c>
      <c r="G349" s="59">
        <v>39</v>
      </c>
      <c r="H349" s="72"/>
    </row>
    <row r="350" spans="1:10" s="60" customFormat="1" ht="15" customHeight="1" x14ac:dyDescent="0.25">
      <c r="A350" s="95">
        <v>7499433</v>
      </c>
      <c r="B350" s="97">
        <v>501222634</v>
      </c>
      <c r="C350" s="72" t="s">
        <v>67</v>
      </c>
      <c r="D350" s="58" t="s">
        <v>550</v>
      </c>
      <c r="E350" s="64" t="s">
        <v>549</v>
      </c>
      <c r="F350" s="57">
        <v>1006121</v>
      </c>
      <c r="G350" s="59">
        <v>62</v>
      </c>
    </row>
    <row r="351" spans="1:10" s="60" customFormat="1" ht="15" customHeight="1" x14ac:dyDescent="0.25">
      <c r="A351" s="96">
        <v>7499433</v>
      </c>
      <c r="B351" s="97">
        <v>501222634</v>
      </c>
      <c r="C351" s="72" t="s">
        <v>67</v>
      </c>
      <c r="D351" s="58" t="s">
        <v>551</v>
      </c>
      <c r="E351" s="64" t="s">
        <v>549</v>
      </c>
      <c r="F351" s="57">
        <v>1006244</v>
      </c>
      <c r="G351" s="59">
        <v>74</v>
      </c>
    </row>
    <row r="352" spans="1:10" s="60" customFormat="1" ht="15" customHeight="1" x14ac:dyDescent="0.25">
      <c r="A352" s="96">
        <v>7499433</v>
      </c>
      <c r="B352" s="97">
        <v>501222634</v>
      </c>
      <c r="C352" s="72" t="s">
        <v>67</v>
      </c>
      <c r="D352" s="58" t="s">
        <v>553</v>
      </c>
      <c r="E352" s="64" t="s">
        <v>552</v>
      </c>
      <c r="F352" s="57">
        <v>1006036</v>
      </c>
      <c r="G352" s="59">
        <v>169</v>
      </c>
    </row>
    <row r="353" spans="1:10" s="60" customFormat="1" ht="15" customHeight="1" x14ac:dyDescent="0.25">
      <c r="A353" s="96">
        <v>7499433</v>
      </c>
      <c r="B353" s="97">
        <v>501222634</v>
      </c>
      <c r="C353" s="72" t="s">
        <v>67</v>
      </c>
      <c r="D353" s="58" t="s">
        <v>555</v>
      </c>
      <c r="E353" s="64" t="s">
        <v>554</v>
      </c>
      <c r="F353" s="57">
        <v>1006576</v>
      </c>
      <c r="G353" s="59">
        <v>176</v>
      </c>
    </row>
    <row r="354" spans="1:10" s="60" customFormat="1" ht="15" customHeight="1" x14ac:dyDescent="0.25">
      <c r="A354" s="96">
        <v>7499433</v>
      </c>
      <c r="B354" s="97">
        <v>501222634</v>
      </c>
      <c r="C354" s="72" t="s">
        <v>67</v>
      </c>
      <c r="D354" s="58" t="s">
        <v>556</v>
      </c>
      <c r="E354" s="64" t="s">
        <v>554</v>
      </c>
      <c r="F354" s="57">
        <v>1006843</v>
      </c>
      <c r="G354" s="59">
        <v>46</v>
      </c>
    </row>
    <row r="355" spans="1:10" s="60" customFormat="1" ht="15" customHeight="1" x14ac:dyDescent="0.25">
      <c r="A355" s="96">
        <v>7499433</v>
      </c>
      <c r="B355" s="97">
        <v>501222634</v>
      </c>
      <c r="C355" s="72" t="s">
        <v>67</v>
      </c>
      <c r="D355" s="58" t="s">
        <v>557</v>
      </c>
      <c r="E355" s="64" t="s">
        <v>549</v>
      </c>
      <c r="F355" s="57">
        <v>1006729</v>
      </c>
      <c r="G355" s="59">
        <v>39</v>
      </c>
    </row>
    <row r="356" spans="1:10" s="60" customFormat="1" ht="15" customHeight="1" x14ac:dyDescent="0.25">
      <c r="A356" s="96">
        <v>7499433</v>
      </c>
      <c r="B356" s="97">
        <v>501222634</v>
      </c>
      <c r="C356" s="72" t="s">
        <v>67</v>
      </c>
      <c r="D356" s="58" t="s">
        <v>558</v>
      </c>
      <c r="E356" s="64" t="s">
        <v>549</v>
      </c>
      <c r="F356" s="57">
        <v>1006690</v>
      </c>
      <c r="G356" s="59">
        <v>31</v>
      </c>
    </row>
    <row r="357" spans="1:10" s="60" customFormat="1" ht="15" customHeight="1" x14ac:dyDescent="0.25">
      <c r="A357" s="96">
        <v>7499433</v>
      </c>
      <c r="B357" s="97">
        <v>501222634</v>
      </c>
      <c r="C357" s="72" t="s">
        <v>67</v>
      </c>
      <c r="D357" s="58" t="s">
        <v>559</v>
      </c>
      <c r="E357" s="64" t="s">
        <v>554</v>
      </c>
      <c r="F357" s="57">
        <v>1006166</v>
      </c>
      <c r="G357" s="59">
        <v>42</v>
      </c>
    </row>
    <row r="358" spans="1:10" s="60" customFormat="1" ht="15" customHeight="1" x14ac:dyDescent="0.25">
      <c r="A358" s="96">
        <v>7499433</v>
      </c>
      <c r="B358" s="97">
        <v>501222634</v>
      </c>
      <c r="C358" s="72" t="s">
        <v>67</v>
      </c>
      <c r="D358" s="58" t="s">
        <v>560</v>
      </c>
      <c r="E358" s="64" t="s">
        <v>554</v>
      </c>
      <c r="F358" s="57">
        <v>1006517</v>
      </c>
      <c r="G358" s="59">
        <v>27</v>
      </c>
    </row>
    <row r="359" spans="1:10" s="60" customFormat="1" ht="15" customHeight="1" x14ac:dyDescent="0.25">
      <c r="A359" s="96">
        <v>7499433</v>
      </c>
      <c r="B359" s="97">
        <v>501222634</v>
      </c>
      <c r="C359" s="72" t="s">
        <v>67</v>
      </c>
      <c r="D359" s="58" t="s">
        <v>561</v>
      </c>
      <c r="E359" s="64" t="s">
        <v>554</v>
      </c>
      <c r="F359" s="57">
        <v>1006844</v>
      </c>
      <c r="G359" s="59">
        <v>74</v>
      </c>
    </row>
    <row r="360" spans="1:10" s="60" customFormat="1" ht="15" customHeight="1" x14ac:dyDescent="0.25">
      <c r="A360" s="96">
        <v>7499433</v>
      </c>
      <c r="B360" s="97">
        <v>501222634</v>
      </c>
      <c r="C360" s="72" t="s">
        <v>67</v>
      </c>
      <c r="D360" s="58" t="s">
        <v>562</v>
      </c>
      <c r="E360" s="64" t="s">
        <v>552</v>
      </c>
      <c r="F360" s="57">
        <v>1006596</v>
      </c>
      <c r="G360" s="59">
        <v>17</v>
      </c>
    </row>
    <row r="361" spans="1:10" s="60" customFormat="1" ht="15" customHeight="1" x14ac:dyDescent="0.25">
      <c r="A361" s="96">
        <v>7499433</v>
      </c>
      <c r="B361" s="97">
        <v>501222634</v>
      </c>
      <c r="C361" s="72" t="s">
        <v>67</v>
      </c>
      <c r="D361" s="58" t="s">
        <v>563</v>
      </c>
      <c r="E361" s="64" t="s">
        <v>552</v>
      </c>
      <c r="F361" s="57">
        <v>1006621</v>
      </c>
      <c r="G361" s="59">
        <v>31</v>
      </c>
      <c r="I361" s="53"/>
      <c r="J361" s="53"/>
    </row>
    <row r="362" spans="1:10" s="60" customFormat="1" ht="15" customHeight="1" x14ac:dyDescent="0.25">
      <c r="A362" s="96">
        <v>7499433</v>
      </c>
      <c r="B362" s="97">
        <v>501222634</v>
      </c>
      <c r="C362" s="72" t="s">
        <v>67</v>
      </c>
      <c r="D362" s="58" t="s">
        <v>564</v>
      </c>
      <c r="E362" s="64" t="s">
        <v>554</v>
      </c>
      <c r="F362" s="57">
        <v>1006269</v>
      </c>
      <c r="G362" s="59">
        <v>176</v>
      </c>
      <c r="I362" s="53"/>
      <c r="J362" s="53"/>
    </row>
    <row r="363" spans="1:10" s="60" customFormat="1" ht="15" customHeight="1" x14ac:dyDescent="0.25">
      <c r="A363" s="96">
        <v>7499433</v>
      </c>
      <c r="B363" s="97">
        <v>501222634</v>
      </c>
      <c r="C363" s="72" t="s">
        <v>67</v>
      </c>
      <c r="D363" s="58" t="s">
        <v>565</v>
      </c>
      <c r="E363" s="64" t="s">
        <v>552</v>
      </c>
      <c r="F363" s="57">
        <v>1006280</v>
      </c>
      <c r="G363" s="59">
        <v>15</v>
      </c>
    </row>
    <row r="364" spans="1:10" s="60" customFormat="1" ht="15" customHeight="1" x14ac:dyDescent="0.25">
      <c r="A364" s="96">
        <v>7499433</v>
      </c>
      <c r="B364" s="97">
        <v>501222634</v>
      </c>
      <c r="C364" s="72" t="s">
        <v>67</v>
      </c>
      <c r="D364" s="58" t="s">
        <v>566</v>
      </c>
      <c r="E364" s="64" t="s">
        <v>552</v>
      </c>
      <c r="F364" s="57">
        <v>1006035</v>
      </c>
      <c r="G364" s="59">
        <v>153</v>
      </c>
      <c r="I364" s="53"/>
      <c r="J364" s="53"/>
    </row>
    <row r="365" spans="1:10" s="60" customFormat="1" ht="15" customHeight="1" x14ac:dyDescent="0.25">
      <c r="A365" s="96">
        <v>7499433</v>
      </c>
      <c r="B365" s="97">
        <v>501222634</v>
      </c>
      <c r="C365" s="72" t="s">
        <v>67</v>
      </c>
      <c r="D365" s="58" t="s">
        <v>567</v>
      </c>
      <c r="E365" s="64" t="s">
        <v>554</v>
      </c>
      <c r="F365" s="57">
        <v>1006274</v>
      </c>
      <c r="G365" s="59">
        <v>22</v>
      </c>
    </row>
    <row r="366" spans="1:10" s="60" customFormat="1" ht="15" customHeight="1" x14ac:dyDescent="0.25">
      <c r="A366" s="96">
        <v>7499433</v>
      </c>
      <c r="B366" s="97">
        <v>501222634</v>
      </c>
      <c r="C366" s="72" t="s">
        <v>67</v>
      </c>
      <c r="D366" s="58" t="s">
        <v>568</v>
      </c>
      <c r="E366" s="64" t="s">
        <v>549</v>
      </c>
      <c r="F366" s="57">
        <v>1006379</v>
      </c>
      <c r="G366" s="59">
        <v>23</v>
      </c>
    </row>
    <row r="367" spans="1:10" s="60" customFormat="1" ht="15" customHeight="1" x14ac:dyDescent="0.25">
      <c r="A367" s="96">
        <v>7499433</v>
      </c>
      <c r="B367" s="97">
        <v>501222634</v>
      </c>
      <c r="C367" s="72" t="s">
        <v>67</v>
      </c>
      <c r="D367" s="58" t="s">
        <v>569</v>
      </c>
      <c r="E367" s="64" t="s">
        <v>554</v>
      </c>
      <c r="F367" s="57">
        <v>1006202</v>
      </c>
      <c r="G367" s="59">
        <v>86</v>
      </c>
    </row>
    <row r="368" spans="1:10" s="60" customFormat="1" ht="15" customHeight="1" x14ac:dyDescent="0.25">
      <c r="A368" s="96">
        <v>7499433</v>
      </c>
      <c r="B368" s="97">
        <v>501222634</v>
      </c>
      <c r="C368" s="72" t="s">
        <v>67</v>
      </c>
      <c r="D368" s="58" t="s">
        <v>570</v>
      </c>
      <c r="E368" s="64" t="s">
        <v>554</v>
      </c>
      <c r="F368" s="57">
        <v>1006857</v>
      </c>
      <c r="G368" s="59">
        <v>16</v>
      </c>
    </row>
    <row r="369" spans="1:10" s="60" customFormat="1" ht="15" customHeight="1" x14ac:dyDescent="0.25">
      <c r="A369" s="96">
        <v>7499433</v>
      </c>
      <c r="B369" s="97">
        <v>501222634</v>
      </c>
      <c r="C369" s="72" t="s">
        <v>67</v>
      </c>
      <c r="D369" s="58" t="s">
        <v>571</v>
      </c>
      <c r="E369" s="64" t="s">
        <v>549</v>
      </c>
      <c r="F369" s="57">
        <v>1006317</v>
      </c>
      <c r="G369" s="59">
        <v>68</v>
      </c>
    </row>
    <row r="370" spans="1:10" s="60" customFormat="1" ht="15" customHeight="1" x14ac:dyDescent="0.25">
      <c r="A370" s="96">
        <v>7499433</v>
      </c>
      <c r="B370" s="97">
        <v>501222634</v>
      </c>
      <c r="C370" s="72" t="s">
        <v>67</v>
      </c>
      <c r="D370" s="58" t="s">
        <v>572</v>
      </c>
      <c r="E370" s="64" t="s">
        <v>552</v>
      </c>
      <c r="F370" s="57">
        <v>1006426</v>
      </c>
      <c r="G370" s="59">
        <v>150</v>
      </c>
    </row>
    <row r="371" spans="1:10" s="60" customFormat="1" ht="15" customHeight="1" x14ac:dyDescent="0.25">
      <c r="A371" s="96">
        <v>7499433</v>
      </c>
      <c r="B371" s="97">
        <v>501222634</v>
      </c>
      <c r="C371" s="72" t="s">
        <v>67</v>
      </c>
      <c r="D371" s="58" t="s">
        <v>573</v>
      </c>
      <c r="E371" s="64" t="s">
        <v>552</v>
      </c>
      <c r="F371" s="57">
        <v>1006719</v>
      </c>
      <c r="G371" s="59">
        <v>109</v>
      </c>
    </row>
    <row r="372" spans="1:10" s="60" customFormat="1" ht="15" customHeight="1" x14ac:dyDescent="0.25">
      <c r="A372" s="96">
        <v>7499433</v>
      </c>
      <c r="B372" s="96">
        <v>501222634</v>
      </c>
      <c r="C372" s="61" t="s">
        <v>67</v>
      </c>
      <c r="D372" s="56" t="s">
        <v>574</v>
      </c>
      <c r="E372" s="56" t="s">
        <v>549</v>
      </c>
      <c r="F372" s="62">
        <v>1006292</v>
      </c>
      <c r="G372" s="63">
        <v>24</v>
      </c>
    </row>
    <row r="373" spans="1:10" s="60" customFormat="1" ht="15" customHeight="1" x14ac:dyDescent="0.25">
      <c r="A373" s="95">
        <v>7499433</v>
      </c>
      <c r="B373" s="97">
        <v>501222634</v>
      </c>
      <c r="C373" s="72" t="s">
        <v>67</v>
      </c>
      <c r="D373" s="58" t="s">
        <v>575</v>
      </c>
      <c r="E373" s="64" t="s">
        <v>554</v>
      </c>
      <c r="F373" s="57">
        <v>1006524</v>
      </c>
      <c r="G373" s="59">
        <v>30</v>
      </c>
    </row>
    <row r="374" spans="1:10" s="60" customFormat="1" ht="15" customHeight="1" x14ac:dyDescent="0.25">
      <c r="A374" s="95">
        <v>7549253</v>
      </c>
      <c r="B374" s="97">
        <v>501175229</v>
      </c>
      <c r="C374" s="72" t="s">
        <v>68</v>
      </c>
      <c r="D374" s="58" t="s">
        <v>577</v>
      </c>
      <c r="E374" s="64" t="s">
        <v>576</v>
      </c>
      <c r="F374" s="57">
        <v>135215</v>
      </c>
      <c r="G374" s="59">
        <v>430</v>
      </c>
    </row>
    <row r="375" spans="1:10" s="60" customFormat="1" ht="15" customHeight="1" x14ac:dyDescent="0.25">
      <c r="A375" s="95">
        <v>7501272</v>
      </c>
      <c r="B375" s="96">
        <v>506684920</v>
      </c>
      <c r="C375" s="55" t="s">
        <v>69</v>
      </c>
      <c r="D375" s="58" t="s">
        <v>579</v>
      </c>
      <c r="E375" s="56" t="s">
        <v>578</v>
      </c>
      <c r="F375" s="57">
        <v>1802519</v>
      </c>
      <c r="G375" s="59">
        <v>65</v>
      </c>
    </row>
    <row r="376" spans="1:10" s="60" customFormat="1" ht="15" customHeight="1" x14ac:dyDescent="0.25">
      <c r="A376" s="98">
        <v>7501272</v>
      </c>
      <c r="B376" s="96">
        <v>506684920</v>
      </c>
      <c r="C376" s="55" t="s">
        <v>69</v>
      </c>
      <c r="D376" s="58" t="s">
        <v>580</v>
      </c>
      <c r="E376" s="56" t="s">
        <v>578</v>
      </c>
      <c r="F376" s="57">
        <v>1802001</v>
      </c>
      <c r="G376" s="59">
        <v>263</v>
      </c>
      <c r="I376" s="53"/>
      <c r="J376" s="53"/>
    </row>
    <row r="377" spans="1:10" s="60" customFormat="1" ht="15" customHeight="1" x14ac:dyDescent="0.25">
      <c r="A377" s="95">
        <v>7391703</v>
      </c>
      <c r="B377" s="96">
        <v>502678917</v>
      </c>
      <c r="C377" s="55" t="s">
        <v>70</v>
      </c>
      <c r="D377" s="58" t="s">
        <v>582</v>
      </c>
      <c r="E377" s="56" t="s">
        <v>581</v>
      </c>
      <c r="F377" s="57">
        <v>200475</v>
      </c>
      <c r="G377" s="59">
        <v>39</v>
      </c>
    </row>
    <row r="378" spans="1:10" s="60" customFormat="1" ht="15" customHeight="1" x14ac:dyDescent="0.25">
      <c r="A378" s="96">
        <v>7391703</v>
      </c>
      <c r="B378" s="96">
        <v>502678917</v>
      </c>
      <c r="C378" s="55" t="s">
        <v>70</v>
      </c>
      <c r="D378" s="58" t="s">
        <v>584</v>
      </c>
      <c r="E378" s="56" t="s">
        <v>583</v>
      </c>
      <c r="F378" s="57">
        <v>213550</v>
      </c>
      <c r="G378" s="59">
        <v>22</v>
      </c>
    </row>
    <row r="379" spans="1:10" s="60" customFormat="1" ht="15" customHeight="1" x14ac:dyDescent="0.25">
      <c r="A379" s="96">
        <v>7391703</v>
      </c>
      <c r="B379" s="96">
        <v>502678917</v>
      </c>
      <c r="C379" s="55" t="s">
        <v>70</v>
      </c>
      <c r="D379" s="58" t="s">
        <v>585</v>
      </c>
      <c r="E379" s="56" t="s">
        <v>581</v>
      </c>
      <c r="F379" s="57">
        <v>237693</v>
      </c>
      <c r="G379" s="59">
        <v>34</v>
      </c>
    </row>
    <row r="380" spans="1:10" s="60" customFormat="1" ht="15" customHeight="1" x14ac:dyDescent="0.25">
      <c r="A380" s="96">
        <v>7391703</v>
      </c>
      <c r="B380" s="96">
        <v>502678917</v>
      </c>
      <c r="C380" s="55" t="s">
        <v>70</v>
      </c>
      <c r="D380" s="58" t="s">
        <v>586</v>
      </c>
      <c r="E380" s="56" t="s">
        <v>581</v>
      </c>
      <c r="F380" s="57">
        <v>245331</v>
      </c>
      <c r="G380" s="59">
        <v>171</v>
      </c>
    </row>
    <row r="381" spans="1:10" s="60" customFormat="1" ht="15" customHeight="1" x14ac:dyDescent="0.25">
      <c r="A381" s="96">
        <v>7391703</v>
      </c>
      <c r="B381" s="96">
        <v>502678917</v>
      </c>
      <c r="C381" s="55" t="s">
        <v>70</v>
      </c>
      <c r="D381" s="58" t="s">
        <v>587</v>
      </c>
      <c r="E381" s="56" t="s">
        <v>581</v>
      </c>
      <c r="F381" s="57">
        <v>215193</v>
      </c>
      <c r="G381" s="59">
        <v>44</v>
      </c>
    </row>
    <row r="382" spans="1:10" s="60" customFormat="1" ht="15" customHeight="1" x14ac:dyDescent="0.25">
      <c r="A382" s="96">
        <v>7391703</v>
      </c>
      <c r="B382" s="96">
        <v>502678917</v>
      </c>
      <c r="C382" s="55" t="s">
        <v>70</v>
      </c>
      <c r="D382" s="58" t="s">
        <v>588</v>
      </c>
      <c r="E382" s="56" t="s">
        <v>581</v>
      </c>
      <c r="F382" s="57">
        <v>218534</v>
      </c>
      <c r="G382" s="59">
        <v>71</v>
      </c>
    </row>
    <row r="383" spans="1:10" s="60" customFormat="1" ht="15" customHeight="1" x14ac:dyDescent="0.25">
      <c r="A383" s="96">
        <v>7391703</v>
      </c>
      <c r="B383" s="96">
        <v>502678917</v>
      </c>
      <c r="C383" s="55" t="s">
        <v>70</v>
      </c>
      <c r="D383" s="58" t="s">
        <v>589</v>
      </c>
      <c r="E383" s="56" t="s">
        <v>583</v>
      </c>
      <c r="F383" s="57">
        <v>260174</v>
      </c>
      <c r="G383" s="59">
        <v>70</v>
      </c>
    </row>
    <row r="384" spans="1:10" s="60" customFormat="1" ht="15" customHeight="1" x14ac:dyDescent="0.25">
      <c r="A384" s="96">
        <v>7391703</v>
      </c>
      <c r="B384" s="96">
        <v>502678917</v>
      </c>
      <c r="C384" s="55" t="s">
        <v>70</v>
      </c>
      <c r="D384" s="58" t="s">
        <v>590</v>
      </c>
      <c r="E384" s="56" t="s">
        <v>581</v>
      </c>
      <c r="F384" s="57">
        <v>260216</v>
      </c>
      <c r="G384" s="59">
        <v>16</v>
      </c>
    </row>
    <row r="385" spans="1:10" s="60" customFormat="1" ht="15" customHeight="1" x14ac:dyDescent="0.25">
      <c r="A385" s="96">
        <v>7391703</v>
      </c>
      <c r="B385" s="96">
        <v>502678917</v>
      </c>
      <c r="C385" s="55" t="s">
        <v>70</v>
      </c>
      <c r="D385" s="58" t="s">
        <v>591</v>
      </c>
      <c r="E385" s="56" t="s">
        <v>581</v>
      </c>
      <c r="F385" s="57">
        <v>264120</v>
      </c>
      <c r="G385" s="59">
        <v>54</v>
      </c>
      <c r="I385" s="53"/>
      <c r="J385" s="53"/>
    </row>
    <row r="386" spans="1:10" s="60" customFormat="1" ht="15" customHeight="1" x14ac:dyDescent="0.25">
      <c r="A386" s="96">
        <v>7391703</v>
      </c>
      <c r="B386" s="96">
        <v>502678917</v>
      </c>
      <c r="C386" s="55" t="s">
        <v>70</v>
      </c>
      <c r="D386" s="58" t="s">
        <v>592</v>
      </c>
      <c r="E386" s="56" t="s">
        <v>583</v>
      </c>
      <c r="F386" s="57">
        <v>264696</v>
      </c>
      <c r="G386" s="59">
        <v>18</v>
      </c>
      <c r="I386" s="53"/>
      <c r="J386" s="53"/>
    </row>
    <row r="387" spans="1:10" s="60" customFormat="1" ht="15" customHeight="1" x14ac:dyDescent="0.25">
      <c r="A387" s="96">
        <v>7391703</v>
      </c>
      <c r="B387" s="96">
        <v>502678917</v>
      </c>
      <c r="C387" s="55" t="s">
        <v>70</v>
      </c>
      <c r="D387" s="58" t="s">
        <v>593</v>
      </c>
      <c r="E387" s="56" t="s">
        <v>583</v>
      </c>
      <c r="F387" s="57">
        <v>293167</v>
      </c>
      <c r="G387" s="59">
        <v>13</v>
      </c>
      <c r="I387" s="53"/>
      <c r="J387" s="53"/>
    </row>
    <row r="388" spans="1:10" s="60" customFormat="1" ht="15" customHeight="1" x14ac:dyDescent="0.25">
      <c r="A388" s="96">
        <v>7391703</v>
      </c>
      <c r="B388" s="96">
        <v>502678917</v>
      </c>
      <c r="C388" s="55" t="s">
        <v>70</v>
      </c>
      <c r="D388" s="58" t="s">
        <v>594</v>
      </c>
      <c r="E388" s="56" t="s">
        <v>583</v>
      </c>
      <c r="F388" s="57">
        <v>293209</v>
      </c>
      <c r="G388" s="59">
        <v>9</v>
      </c>
    </row>
    <row r="389" spans="1:10" s="60" customFormat="1" ht="15" customHeight="1" x14ac:dyDescent="0.25">
      <c r="A389" s="96">
        <v>7391703</v>
      </c>
      <c r="B389" s="96">
        <v>502678917</v>
      </c>
      <c r="C389" s="61" t="s">
        <v>70</v>
      </c>
      <c r="D389" s="56" t="s">
        <v>595</v>
      </c>
      <c r="E389" s="56" t="s">
        <v>581</v>
      </c>
      <c r="F389" s="62">
        <v>271317</v>
      </c>
      <c r="G389" s="63">
        <v>70</v>
      </c>
    </row>
    <row r="390" spans="1:10" s="60" customFormat="1" ht="15" customHeight="1" x14ac:dyDescent="0.25">
      <c r="A390" s="95">
        <v>7391703</v>
      </c>
      <c r="B390" s="96">
        <v>502678917</v>
      </c>
      <c r="C390" s="55" t="s">
        <v>70</v>
      </c>
      <c r="D390" s="58" t="s">
        <v>596</v>
      </c>
      <c r="E390" s="56" t="s">
        <v>583</v>
      </c>
      <c r="F390" s="57">
        <v>293210</v>
      </c>
      <c r="G390" s="59">
        <v>13</v>
      </c>
    </row>
    <row r="391" spans="1:10" s="60" customFormat="1" ht="15" customHeight="1" x14ac:dyDescent="0.25">
      <c r="A391" s="96">
        <v>7481586</v>
      </c>
      <c r="B391" s="96">
        <v>506716210</v>
      </c>
      <c r="C391" s="55" t="s">
        <v>71</v>
      </c>
      <c r="D391" s="58" t="s">
        <v>598</v>
      </c>
      <c r="E391" s="55" t="s">
        <v>597</v>
      </c>
      <c r="F391" s="57">
        <v>202988</v>
      </c>
      <c r="G391" s="59">
        <v>23</v>
      </c>
      <c r="H391" s="80"/>
    </row>
    <row r="392" spans="1:10" s="60" customFormat="1" ht="15" customHeight="1" x14ac:dyDescent="0.25">
      <c r="A392" s="96">
        <v>7481586</v>
      </c>
      <c r="B392" s="96">
        <v>506716210</v>
      </c>
      <c r="C392" s="55" t="s">
        <v>71</v>
      </c>
      <c r="D392" s="58" t="s">
        <v>599</v>
      </c>
      <c r="E392" s="55" t="s">
        <v>597</v>
      </c>
      <c r="F392" s="57">
        <v>212386</v>
      </c>
      <c r="G392" s="59">
        <v>25</v>
      </c>
      <c r="H392" s="80"/>
    </row>
    <row r="393" spans="1:10" s="60" customFormat="1" ht="15" customHeight="1" x14ac:dyDescent="0.25">
      <c r="A393" s="96">
        <v>7481586</v>
      </c>
      <c r="B393" s="96">
        <v>506716210</v>
      </c>
      <c r="C393" s="55" t="s">
        <v>71</v>
      </c>
      <c r="D393" s="58" t="s">
        <v>600</v>
      </c>
      <c r="E393" s="55" t="s">
        <v>597</v>
      </c>
      <c r="F393" s="57">
        <v>212623</v>
      </c>
      <c r="G393" s="59">
        <v>7</v>
      </c>
      <c r="H393" s="80"/>
    </row>
    <row r="394" spans="1:10" s="60" customFormat="1" ht="15" customHeight="1" x14ac:dyDescent="0.25">
      <c r="A394" s="96">
        <v>7481586</v>
      </c>
      <c r="B394" s="96">
        <v>506716210</v>
      </c>
      <c r="C394" s="55" t="s">
        <v>71</v>
      </c>
      <c r="D394" s="58" t="s">
        <v>597</v>
      </c>
      <c r="E394" s="55" t="s">
        <v>597</v>
      </c>
      <c r="F394" s="57">
        <v>214735</v>
      </c>
      <c r="G394" s="59">
        <v>171</v>
      </c>
      <c r="H394" s="80"/>
    </row>
    <row r="395" spans="1:10" s="60" customFormat="1" ht="15" customHeight="1" x14ac:dyDescent="0.25">
      <c r="A395" s="96">
        <v>7481586</v>
      </c>
      <c r="B395" s="96">
        <v>506716210</v>
      </c>
      <c r="C395" s="55" t="s">
        <v>71</v>
      </c>
      <c r="D395" s="58" t="s">
        <v>601</v>
      </c>
      <c r="E395" s="55" t="s">
        <v>597</v>
      </c>
      <c r="F395" s="57">
        <v>221521</v>
      </c>
      <c r="G395" s="59">
        <v>30</v>
      </c>
      <c r="H395" s="80"/>
    </row>
    <row r="396" spans="1:10" s="60" customFormat="1" ht="15" customHeight="1" x14ac:dyDescent="0.25">
      <c r="A396" s="96">
        <v>7481586</v>
      </c>
      <c r="B396" s="96">
        <v>506716210</v>
      </c>
      <c r="C396" s="55" t="s">
        <v>71</v>
      </c>
      <c r="D396" s="58" t="s">
        <v>602</v>
      </c>
      <c r="E396" s="55" t="s">
        <v>597</v>
      </c>
      <c r="F396" s="57">
        <v>229090</v>
      </c>
      <c r="G396" s="59">
        <v>16</v>
      </c>
      <c r="H396" s="80"/>
    </row>
    <row r="397" spans="1:10" s="60" customFormat="1" ht="15" customHeight="1" x14ac:dyDescent="0.25">
      <c r="A397" s="96">
        <v>7481586</v>
      </c>
      <c r="B397" s="96">
        <v>506716210</v>
      </c>
      <c r="C397" s="55" t="s">
        <v>71</v>
      </c>
      <c r="D397" s="58" t="s">
        <v>603</v>
      </c>
      <c r="E397" s="55" t="s">
        <v>597</v>
      </c>
      <c r="F397" s="57">
        <v>229260</v>
      </c>
      <c r="G397" s="59">
        <v>22</v>
      </c>
      <c r="H397" s="80"/>
    </row>
    <row r="398" spans="1:10" s="60" customFormat="1" ht="15" customHeight="1" x14ac:dyDescent="0.25">
      <c r="A398" s="96">
        <v>7481586</v>
      </c>
      <c r="B398" s="96">
        <v>506716210</v>
      </c>
      <c r="C398" s="55" t="s">
        <v>71</v>
      </c>
      <c r="D398" s="58" t="s">
        <v>604</v>
      </c>
      <c r="E398" s="55" t="s">
        <v>597</v>
      </c>
      <c r="F398" s="57">
        <v>232361</v>
      </c>
      <c r="G398" s="59">
        <v>27</v>
      </c>
      <c r="H398" s="80"/>
    </row>
    <row r="399" spans="1:10" s="60" customFormat="1" ht="15" customHeight="1" x14ac:dyDescent="0.25">
      <c r="A399" s="96">
        <v>7481586</v>
      </c>
      <c r="B399" s="96">
        <v>506716210</v>
      </c>
      <c r="C399" s="55" t="s">
        <v>71</v>
      </c>
      <c r="D399" s="58" t="s">
        <v>605</v>
      </c>
      <c r="E399" s="55" t="s">
        <v>597</v>
      </c>
      <c r="F399" s="57">
        <v>330322</v>
      </c>
      <c r="G399" s="59">
        <v>82</v>
      </c>
      <c r="H399" s="80"/>
    </row>
    <row r="400" spans="1:10" s="60" customFormat="1" ht="15" customHeight="1" x14ac:dyDescent="0.25">
      <c r="A400" s="96">
        <v>7481586</v>
      </c>
      <c r="B400" s="96">
        <v>506716210</v>
      </c>
      <c r="C400" s="55" t="s">
        <v>71</v>
      </c>
      <c r="D400" s="58" t="s">
        <v>606</v>
      </c>
      <c r="E400" s="55" t="s">
        <v>597</v>
      </c>
      <c r="F400" s="57">
        <v>234734</v>
      </c>
      <c r="G400" s="59">
        <v>14</v>
      </c>
      <c r="H400" s="80"/>
      <c r="I400" s="53"/>
      <c r="J400" s="53"/>
    </row>
    <row r="401" spans="1:10" s="60" customFormat="1" ht="15" customHeight="1" x14ac:dyDescent="0.25">
      <c r="A401" s="96">
        <v>7481586</v>
      </c>
      <c r="B401" s="96">
        <v>506716210</v>
      </c>
      <c r="C401" s="55" t="s">
        <v>71</v>
      </c>
      <c r="D401" s="58" t="s">
        <v>607</v>
      </c>
      <c r="E401" s="55" t="s">
        <v>597</v>
      </c>
      <c r="F401" s="57">
        <v>261762</v>
      </c>
      <c r="G401" s="59">
        <v>18</v>
      </c>
      <c r="H401" s="80"/>
    </row>
    <row r="402" spans="1:10" s="60" customFormat="1" ht="15" customHeight="1" x14ac:dyDescent="0.25">
      <c r="A402" s="96">
        <v>7481586</v>
      </c>
      <c r="B402" s="96">
        <v>506716210</v>
      </c>
      <c r="C402" s="55" t="s">
        <v>71</v>
      </c>
      <c r="D402" s="58" t="s">
        <v>608</v>
      </c>
      <c r="E402" s="55" t="s">
        <v>597</v>
      </c>
      <c r="F402" s="57">
        <v>264702</v>
      </c>
      <c r="G402" s="59">
        <v>15</v>
      </c>
      <c r="H402" s="80"/>
      <c r="I402" s="53"/>
      <c r="J402" s="53"/>
    </row>
    <row r="403" spans="1:10" s="60" customFormat="1" ht="15" customHeight="1" x14ac:dyDescent="0.25">
      <c r="A403" s="96">
        <v>7481586</v>
      </c>
      <c r="B403" s="96">
        <v>506716210</v>
      </c>
      <c r="C403" s="55" t="s">
        <v>71</v>
      </c>
      <c r="D403" s="58" t="s">
        <v>609</v>
      </c>
      <c r="E403" s="55" t="s">
        <v>597</v>
      </c>
      <c r="F403" s="57">
        <v>1803795</v>
      </c>
      <c r="G403" s="59">
        <v>11</v>
      </c>
      <c r="H403" s="81" t="s">
        <v>610</v>
      </c>
      <c r="I403" s="53"/>
      <c r="J403" s="53"/>
    </row>
    <row r="404" spans="1:10" s="60" customFormat="1" ht="15" customHeight="1" x14ac:dyDescent="0.25">
      <c r="A404" s="95">
        <v>7481586</v>
      </c>
      <c r="B404" s="96">
        <v>506716210</v>
      </c>
      <c r="C404" s="55" t="s">
        <v>71</v>
      </c>
      <c r="D404" s="58" t="s">
        <v>611</v>
      </c>
      <c r="E404" s="55" t="s">
        <v>597</v>
      </c>
      <c r="F404" s="57">
        <v>161718</v>
      </c>
      <c r="G404" s="59">
        <v>11</v>
      </c>
      <c r="H404" s="81" t="s">
        <v>610</v>
      </c>
    </row>
    <row r="405" spans="1:10" s="60" customFormat="1" ht="15" customHeight="1" x14ac:dyDescent="0.25">
      <c r="A405" s="95">
        <v>7072022</v>
      </c>
      <c r="B405" s="96">
        <v>506849635</v>
      </c>
      <c r="C405" s="82" t="s">
        <v>72</v>
      </c>
      <c r="D405" s="82" t="s">
        <v>613</v>
      </c>
      <c r="E405" s="82" t="s">
        <v>612</v>
      </c>
      <c r="F405" s="57">
        <v>903340</v>
      </c>
      <c r="G405" s="82">
        <v>13</v>
      </c>
      <c r="H405" s="83" t="s">
        <v>614</v>
      </c>
    </row>
    <row r="406" spans="1:10" s="60" customFormat="1" ht="15" customHeight="1" x14ac:dyDescent="0.25">
      <c r="A406" s="96">
        <v>7072022</v>
      </c>
      <c r="B406" s="96">
        <v>506849635</v>
      </c>
      <c r="C406" s="82" t="s">
        <v>72</v>
      </c>
      <c r="D406" s="82" t="s">
        <v>615</v>
      </c>
      <c r="E406" s="82" t="s">
        <v>612</v>
      </c>
      <c r="F406" s="57">
        <v>903679</v>
      </c>
      <c r="G406" s="82">
        <v>11</v>
      </c>
      <c r="H406" s="81" t="s">
        <v>616</v>
      </c>
    </row>
    <row r="407" spans="1:10" s="60" customFormat="1" ht="15" customHeight="1" x14ac:dyDescent="0.25">
      <c r="A407" s="96">
        <v>7072022</v>
      </c>
      <c r="B407" s="96">
        <v>506849635</v>
      </c>
      <c r="C407" s="82" t="s">
        <v>72</v>
      </c>
      <c r="D407" s="82" t="s">
        <v>617</v>
      </c>
      <c r="E407" s="82" t="s">
        <v>612</v>
      </c>
      <c r="F407" s="57">
        <v>228643</v>
      </c>
      <c r="G407" s="82">
        <v>33</v>
      </c>
      <c r="H407" s="80"/>
    </row>
    <row r="408" spans="1:10" s="60" customFormat="1" ht="15" customHeight="1" x14ac:dyDescent="0.25">
      <c r="A408" s="96">
        <v>7072022</v>
      </c>
      <c r="B408" s="96">
        <v>506849635</v>
      </c>
      <c r="C408" s="82" t="s">
        <v>72</v>
      </c>
      <c r="D408" s="82" t="s">
        <v>618</v>
      </c>
      <c r="E408" s="82" t="s">
        <v>612</v>
      </c>
      <c r="F408" s="57">
        <v>160866</v>
      </c>
      <c r="G408" s="82">
        <v>4</v>
      </c>
      <c r="H408" s="81" t="s">
        <v>616</v>
      </c>
    </row>
    <row r="409" spans="1:10" s="60" customFormat="1" ht="15" customHeight="1" x14ac:dyDescent="0.25">
      <c r="A409" s="96">
        <v>7072022</v>
      </c>
      <c r="B409" s="96">
        <v>506849635</v>
      </c>
      <c r="C409" s="82" t="s">
        <v>72</v>
      </c>
      <c r="D409" s="82" t="s">
        <v>619</v>
      </c>
      <c r="E409" s="82" t="s">
        <v>612</v>
      </c>
      <c r="F409" s="57">
        <v>297331</v>
      </c>
      <c r="G409" s="82">
        <v>72</v>
      </c>
      <c r="H409" s="80"/>
    </row>
    <row r="410" spans="1:10" s="60" customFormat="1" ht="15" customHeight="1" x14ac:dyDescent="0.25">
      <c r="A410" s="96">
        <v>7072022</v>
      </c>
      <c r="B410" s="96">
        <v>506849635</v>
      </c>
      <c r="C410" s="82" t="s">
        <v>72</v>
      </c>
      <c r="D410" s="82" t="s">
        <v>620</v>
      </c>
      <c r="E410" s="82" t="s">
        <v>612</v>
      </c>
      <c r="F410" s="57">
        <v>215170</v>
      </c>
      <c r="G410" s="82">
        <v>85</v>
      </c>
      <c r="H410" s="84"/>
    </row>
    <row r="411" spans="1:10" s="60" customFormat="1" ht="15" customHeight="1" x14ac:dyDescent="0.25">
      <c r="A411" s="95">
        <v>7072022</v>
      </c>
      <c r="B411" s="96">
        <v>506849635</v>
      </c>
      <c r="C411" s="82" t="s">
        <v>72</v>
      </c>
      <c r="D411" s="82" t="s">
        <v>621</v>
      </c>
      <c r="E411" s="82" t="s">
        <v>612</v>
      </c>
      <c r="F411" s="57">
        <v>223086</v>
      </c>
      <c r="G411" s="82">
        <v>7</v>
      </c>
      <c r="H411" s="80"/>
    </row>
    <row r="412" spans="1:10" s="60" customFormat="1" ht="15" customHeight="1" x14ac:dyDescent="0.25">
      <c r="A412" s="98">
        <v>7149701</v>
      </c>
      <c r="B412" s="96">
        <v>506693651</v>
      </c>
      <c r="C412" s="55" t="s">
        <v>73</v>
      </c>
      <c r="D412" s="58" t="s">
        <v>623</v>
      </c>
      <c r="E412" s="56" t="s">
        <v>622</v>
      </c>
      <c r="F412" s="57">
        <v>1804033</v>
      </c>
      <c r="G412" s="59">
        <v>86</v>
      </c>
    </row>
    <row r="413" spans="1:10" s="60" customFormat="1" ht="15" customHeight="1" x14ac:dyDescent="0.25">
      <c r="A413" s="96">
        <v>7149701</v>
      </c>
      <c r="B413" s="96">
        <v>506693651</v>
      </c>
      <c r="C413" s="55" t="s">
        <v>73</v>
      </c>
      <c r="D413" s="58" t="s">
        <v>624</v>
      </c>
      <c r="E413" s="56" t="s">
        <v>622</v>
      </c>
      <c r="F413" s="57">
        <v>1804249</v>
      </c>
      <c r="G413" s="59">
        <v>33</v>
      </c>
    </row>
    <row r="414" spans="1:10" s="60" customFormat="1" ht="15" customHeight="1" x14ac:dyDescent="0.25">
      <c r="A414" s="97">
        <v>7149701</v>
      </c>
      <c r="B414" s="96">
        <v>506693651</v>
      </c>
      <c r="C414" s="55" t="s">
        <v>73</v>
      </c>
      <c r="D414" s="58" t="s">
        <v>626</v>
      </c>
      <c r="E414" s="56" t="s">
        <v>625</v>
      </c>
      <c r="F414" s="57">
        <v>1804853</v>
      </c>
      <c r="G414" s="59">
        <v>24</v>
      </c>
    </row>
    <row r="415" spans="1:10" s="60" customFormat="1" ht="15" customHeight="1" x14ac:dyDescent="0.25">
      <c r="A415" s="96">
        <v>7149701</v>
      </c>
      <c r="B415" s="96">
        <v>506693651</v>
      </c>
      <c r="C415" s="55" t="s">
        <v>73</v>
      </c>
      <c r="D415" s="58" t="s">
        <v>627</v>
      </c>
      <c r="E415" s="56" t="s">
        <v>625</v>
      </c>
      <c r="F415" s="57">
        <v>1804043</v>
      </c>
      <c r="G415" s="59">
        <v>14</v>
      </c>
    </row>
    <row r="416" spans="1:10" s="60" customFormat="1" ht="15" customHeight="1" x14ac:dyDescent="0.25">
      <c r="A416" s="96">
        <v>7149701</v>
      </c>
      <c r="B416" s="96">
        <v>506693651</v>
      </c>
      <c r="C416" s="55" t="s">
        <v>73</v>
      </c>
      <c r="D416" s="58" t="s">
        <v>628</v>
      </c>
      <c r="E416" s="56" t="s">
        <v>625</v>
      </c>
      <c r="F416" s="57">
        <v>1804001</v>
      </c>
      <c r="G416" s="59">
        <v>75</v>
      </c>
      <c r="I416" s="53"/>
      <c r="J416" s="53"/>
    </row>
    <row r="417" spans="1:10" s="60" customFormat="1" ht="15" customHeight="1" x14ac:dyDescent="0.25">
      <c r="A417" s="96">
        <v>7149701</v>
      </c>
      <c r="B417" s="96">
        <v>506693651</v>
      </c>
      <c r="C417" s="55" t="s">
        <v>73</v>
      </c>
      <c r="D417" s="58" t="s">
        <v>629</v>
      </c>
      <c r="E417" s="56" t="s">
        <v>625</v>
      </c>
      <c r="F417" s="57">
        <v>1804309</v>
      </c>
      <c r="G417" s="59">
        <v>65</v>
      </c>
    </row>
    <row r="418" spans="1:10" s="60" customFormat="1" ht="15" customHeight="1" x14ac:dyDescent="0.25">
      <c r="A418" s="96">
        <v>7149701</v>
      </c>
      <c r="B418" s="96">
        <v>506693651</v>
      </c>
      <c r="C418" s="55" t="s">
        <v>73</v>
      </c>
      <c r="D418" s="58" t="s">
        <v>630</v>
      </c>
      <c r="E418" s="56" t="s">
        <v>622</v>
      </c>
      <c r="F418" s="57">
        <v>1804924</v>
      </c>
      <c r="G418" s="59">
        <v>39</v>
      </c>
    </row>
    <row r="419" spans="1:10" s="60" customFormat="1" ht="15" customHeight="1" x14ac:dyDescent="0.25">
      <c r="A419" s="96">
        <v>7149701</v>
      </c>
      <c r="B419" s="96">
        <v>506693651</v>
      </c>
      <c r="C419" s="55" t="s">
        <v>73</v>
      </c>
      <c r="D419" s="58" t="s">
        <v>631</v>
      </c>
      <c r="E419" s="56" t="s">
        <v>625</v>
      </c>
      <c r="F419" s="57">
        <v>1804803</v>
      </c>
      <c r="G419" s="59">
        <v>39</v>
      </c>
    </row>
    <row r="420" spans="1:10" s="60" customFormat="1" ht="15" customHeight="1" x14ac:dyDescent="0.25">
      <c r="A420" s="96">
        <v>7149701</v>
      </c>
      <c r="B420" s="96">
        <v>506693651</v>
      </c>
      <c r="C420" s="61" t="s">
        <v>73</v>
      </c>
      <c r="D420" s="56" t="s">
        <v>632</v>
      </c>
      <c r="E420" s="56" t="s">
        <v>625</v>
      </c>
      <c r="F420" s="62">
        <v>1804400</v>
      </c>
      <c r="G420" s="63">
        <v>47</v>
      </c>
    </row>
    <row r="421" spans="1:10" s="60" customFormat="1" ht="15" customHeight="1" x14ac:dyDescent="0.25">
      <c r="A421" s="97">
        <v>7149701</v>
      </c>
      <c r="B421" s="96">
        <v>506693651</v>
      </c>
      <c r="C421" s="55" t="s">
        <v>73</v>
      </c>
      <c r="D421" s="58" t="s">
        <v>633</v>
      </c>
      <c r="E421" s="56" t="s">
        <v>622</v>
      </c>
      <c r="F421" s="57">
        <v>1804494</v>
      </c>
      <c r="G421" s="59">
        <v>46</v>
      </c>
    </row>
    <row r="422" spans="1:10" s="60" customFormat="1" ht="15" customHeight="1" x14ac:dyDescent="0.25">
      <c r="A422" s="96">
        <v>7149701</v>
      </c>
      <c r="B422" s="96">
        <v>506693651</v>
      </c>
      <c r="C422" s="55" t="s">
        <v>73</v>
      </c>
      <c r="D422" s="58" t="s">
        <v>634</v>
      </c>
      <c r="E422" s="56" t="s">
        <v>625</v>
      </c>
      <c r="F422" s="57">
        <v>1804599</v>
      </c>
      <c r="G422" s="59">
        <v>13</v>
      </c>
    </row>
    <row r="423" spans="1:10" s="60" customFormat="1" ht="15" customHeight="1" x14ac:dyDescent="0.25">
      <c r="A423" s="95">
        <v>7149701</v>
      </c>
      <c r="B423" s="96">
        <v>506693651</v>
      </c>
      <c r="C423" s="55" t="s">
        <v>73</v>
      </c>
      <c r="D423" s="58" t="s">
        <v>635</v>
      </c>
      <c r="E423" s="56" t="s">
        <v>625</v>
      </c>
      <c r="F423" s="57">
        <v>1804183</v>
      </c>
      <c r="G423" s="59">
        <v>145</v>
      </c>
    </row>
    <row r="424" spans="1:10" s="60" customFormat="1" ht="15" customHeight="1" x14ac:dyDescent="0.25">
      <c r="A424" s="95">
        <v>7951442</v>
      </c>
      <c r="B424" s="96">
        <v>506415082</v>
      </c>
      <c r="C424" s="55" t="s">
        <v>74</v>
      </c>
      <c r="D424" s="58" t="s">
        <v>637</v>
      </c>
      <c r="E424" s="56" t="s">
        <v>636</v>
      </c>
      <c r="F424" s="57">
        <v>603462</v>
      </c>
      <c r="G424" s="59">
        <v>70</v>
      </c>
    </row>
    <row r="425" spans="1:10" s="60" customFormat="1" ht="15" customHeight="1" x14ac:dyDescent="0.25">
      <c r="A425" s="96">
        <v>7951442</v>
      </c>
      <c r="B425" s="96">
        <v>506415082</v>
      </c>
      <c r="C425" s="55" t="s">
        <v>74</v>
      </c>
      <c r="D425" s="58" t="s">
        <v>639</v>
      </c>
      <c r="E425" s="56" t="s">
        <v>638</v>
      </c>
      <c r="F425" s="57">
        <v>603111</v>
      </c>
      <c r="G425" s="59">
        <v>77</v>
      </c>
    </row>
    <row r="426" spans="1:10" s="60" customFormat="1" ht="15" customHeight="1" x14ac:dyDescent="0.25">
      <c r="A426" s="96">
        <v>7951442</v>
      </c>
      <c r="B426" s="96">
        <v>506415082</v>
      </c>
      <c r="C426" s="55" t="s">
        <v>74</v>
      </c>
      <c r="D426" s="58" t="s">
        <v>641</v>
      </c>
      <c r="E426" s="56" t="s">
        <v>640</v>
      </c>
      <c r="F426" s="57">
        <v>603892</v>
      </c>
      <c r="G426" s="59">
        <v>137</v>
      </c>
    </row>
    <row r="427" spans="1:10" s="60" customFormat="1" ht="15" customHeight="1" x14ac:dyDescent="0.25">
      <c r="A427" s="96">
        <v>7951442</v>
      </c>
      <c r="B427" s="96">
        <v>506415082</v>
      </c>
      <c r="C427" s="55" t="s">
        <v>74</v>
      </c>
      <c r="D427" s="58" t="s">
        <v>643</v>
      </c>
      <c r="E427" s="56" t="s">
        <v>642</v>
      </c>
      <c r="F427" s="57">
        <v>603684</v>
      </c>
      <c r="G427" s="59">
        <v>73</v>
      </c>
    </row>
    <row r="428" spans="1:10" s="60" customFormat="1" ht="15" customHeight="1" x14ac:dyDescent="0.25">
      <c r="A428" s="96">
        <v>7951442</v>
      </c>
      <c r="B428" s="96">
        <v>506415082</v>
      </c>
      <c r="C428" s="55" t="s">
        <v>74</v>
      </c>
      <c r="D428" s="58" t="s">
        <v>644</v>
      </c>
      <c r="E428" s="56" t="s">
        <v>640</v>
      </c>
      <c r="F428" s="57">
        <v>603688</v>
      </c>
      <c r="G428" s="59">
        <v>25</v>
      </c>
    </row>
    <row r="429" spans="1:10" s="60" customFormat="1" ht="15" customHeight="1" x14ac:dyDescent="0.25">
      <c r="A429" s="96">
        <v>7951442</v>
      </c>
      <c r="B429" s="96">
        <v>506415082</v>
      </c>
      <c r="C429" s="55" t="s">
        <v>74</v>
      </c>
      <c r="D429" s="58" t="s">
        <v>645</v>
      </c>
      <c r="E429" s="56" t="s">
        <v>642</v>
      </c>
      <c r="F429" s="57">
        <v>603879</v>
      </c>
      <c r="G429" s="59">
        <v>28</v>
      </c>
    </row>
    <row r="430" spans="1:10" s="60" customFormat="1" ht="15" customHeight="1" x14ac:dyDescent="0.25">
      <c r="A430" s="96">
        <v>7951442</v>
      </c>
      <c r="B430" s="96">
        <v>506415082</v>
      </c>
      <c r="C430" s="55" t="s">
        <v>74</v>
      </c>
      <c r="D430" s="58" t="s">
        <v>646</v>
      </c>
      <c r="E430" s="56" t="s">
        <v>642</v>
      </c>
      <c r="F430" s="57">
        <v>603208</v>
      </c>
      <c r="G430" s="59">
        <v>40</v>
      </c>
    </row>
    <row r="431" spans="1:10" s="60" customFormat="1" ht="15" customHeight="1" x14ac:dyDescent="0.25">
      <c r="A431" s="96">
        <v>7951442</v>
      </c>
      <c r="B431" s="96">
        <v>506415082</v>
      </c>
      <c r="C431" s="55" t="s">
        <v>74</v>
      </c>
      <c r="D431" s="58" t="s">
        <v>647</v>
      </c>
      <c r="E431" s="56" t="s">
        <v>638</v>
      </c>
      <c r="F431" s="57">
        <v>603977</v>
      </c>
      <c r="G431" s="59">
        <v>86</v>
      </c>
    </row>
    <row r="432" spans="1:10" s="60" customFormat="1" ht="15" customHeight="1" x14ac:dyDescent="0.25">
      <c r="A432" s="96">
        <v>7951442</v>
      </c>
      <c r="B432" s="96">
        <v>506415082</v>
      </c>
      <c r="C432" s="55" t="s">
        <v>74</v>
      </c>
      <c r="D432" s="58" t="s">
        <v>648</v>
      </c>
      <c r="E432" s="56" t="s">
        <v>640</v>
      </c>
      <c r="F432" s="57">
        <v>603885</v>
      </c>
      <c r="G432" s="59">
        <v>28</v>
      </c>
      <c r="I432" s="53"/>
      <c r="J432" s="53"/>
    </row>
    <row r="433" spans="1:10" s="60" customFormat="1" ht="15" customHeight="1" x14ac:dyDescent="0.25">
      <c r="A433" s="96">
        <v>7951442</v>
      </c>
      <c r="B433" s="96">
        <v>506415082</v>
      </c>
      <c r="C433" s="55" t="s">
        <v>74</v>
      </c>
      <c r="D433" s="58" t="s">
        <v>649</v>
      </c>
      <c r="E433" s="56" t="s">
        <v>642</v>
      </c>
      <c r="F433" s="57">
        <v>603831</v>
      </c>
      <c r="G433" s="59">
        <v>84</v>
      </c>
      <c r="I433" s="53"/>
      <c r="J433" s="53"/>
    </row>
    <row r="434" spans="1:10" s="60" customFormat="1" ht="15" customHeight="1" x14ac:dyDescent="0.25">
      <c r="A434" s="96">
        <v>7951442</v>
      </c>
      <c r="B434" s="96">
        <v>506415082</v>
      </c>
      <c r="C434" s="55" t="s">
        <v>74</v>
      </c>
      <c r="D434" s="58" t="s">
        <v>650</v>
      </c>
      <c r="E434" s="56" t="s">
        <v>642</v>
      </c>
      <c r="F434" s="57">
        <v>603010</v>
      </c>
      <c r="G434" s="59">
        <v>31</v>
      </c>
    </row>
    <row r="435" spans="1:10" s="60" customFormat="1" ht="15" customHeight="1" x14ac:dyDescent="0.25">
      <c r="A435" s="96">
        <v>7951442</v>
      </c>
      <c r="B435" s="96">
        <v>506415082</v>
      </c>
      <c r="C435" s="55" t="s">
        <v>74</v>
      </c>
      <c r="D435" s="58" t="s">
        <v>651</v>
      </c>
      <c r="E435" s="56" t="s">
        <v>638</v>
      </c>
      <c r="F435" s="57">
        <v>603587</v>
      </c>
      <c r="G435" s="59">
        <v>98</v>
      </c>
    </row>
    <row r="436" spans="1:10" s="60" customFormat="1" ht="15" customHeight="1" x14ac:dyDescent="0.25">
      <c r="A436" s="96">
        <v>7951442</v>
      </c>
      <c r="B436" s="96">
        <v>506415082</v>
      </c>
      <c r="C436" s="55" t="s">
        <v>74</v>
      </c>
      <c r="D436" s="58" t="s">
        <v>652</v>
      </c>
      <c r="E436" s="56" t="s">
        <v>636</v>
      </c>
      <c r="F436" s="57">
        <v>603947</v>
      </c>
      <c r="G436" s="59">
        <v>40</v>
      </c>
    </row>
    <row r="437" spans="1:10" s="60" customFormat="1" ht="15" customHeight="1" x14ac:dyDescent="0.25">
      <c r="A437" s="96">
        <v>7951442</v>
      </c>
      <c r="B437" s="96">
        <v>506415082</v>
      </c>
      <c r="C437" s="55" t="s">
        <v>74</v>
      </c>
      <c r="D437" s="58" t="s">
        <v>653</v>
      </c>
      <c r="E437" s="56" t="s">
        <v>640</v>
      </c>
      <c r="F437" s="57">
        <v>603465</v>
      </c>
      <c r="G437" s="59">
        <v>47</v>
      </c>
    </row>
    <row r="438" spans="1:10" s="60" customFormat="1" ht="15" customHeight="1" x14ac:dyDescent="0.25">
      <c r="A438" s="96">
        <v>7951442</v>
      </c>
      <c r="B438" s="96">
        <v>506415082</v>
      </c>
      <c r="C438" s="55" t="s">
        <v>74</v>
      </c>
      <c r="D438" s="58" t="s">
        <v>654</v>
      </c>
      <c r="E438" s="56" t="s">
        <v>642</v>
      </c>
      <c r="F438" s="57">
        <v>603273</v>
      </c>
      <c r="G438" s="59">
        <v>78</v>
      </c>
    </row>
    <row r="439" spans="1:10" s="60" customFormat="1" ht="15" customHeight="1" x14ac:dyDescent="0.25">
      <c r="A439" s="96">
        <v>7951442</v>
      </c>
      <c r="B439" s="96">
        <v>506415082</v>
      </c>
      <c r="C439" s="55" t="s">
        <v>74</v>
      </c>
      <c r="D439" s="58" t="s">
        <v>655</v>
      </c>
      <c r="E439" s="56" t="s">
        <v>638</v>
      </c>
      <c r="F439" s="57">
        <v>603842</v>
      </c>
      <c r="G439" s="59">
        <v>24</v>
      </c>
    </row>
    <row r="440" spans="1:10" s="60" customFormat="1" ht="15" customHeight="1" x14ac:dyDescent="0.25">
      <c r="A440" s="96">
        <v>7951442</v>
      </c>
      <c r="B440" s="96">
        <v>506415082</v>
      </c>
      <c r="C440" s="55" t="s">
        <v>74</v>
      </c>
      <c r="D440" s="58" t="s">
        <v>656</v>
      </c>
      <c r="E440" s="56" t="s">
        <v>642</v>
      </c>
      <c r="F440" s="57">
        <v>603136</v>
      </c>
      <c r="G440" s="59">
        <v>38</v>
      </c>
    </row>
    <row r="441" spans="1:10" s="60" customFormat="1" ht="15" customHeight="1" x14ac:dyDescent="0.25">
      <c r="A441" s="96">
        <v>7951442</v>
      </c>
      <c r="B441" s="96">
        <v>506415082</v>
      </c>
      <c r="C441" s="55" t="s">
        <v>74</v>
      </c>
      <c r="D441" s="58" t="s">
        <v>658</v>
      </c>
      <c r="E441" s="56" t="s">
        <v>657</v>
      </c>
      <c r="F441" s="57">
        <v>603483</v>
      </c>
      <c r="G441" s="59">
        <v>28</v>
      </c>
    </row>
    <row r="442" spans="1:10" s="60" customFormat="1" ht="15" customHeight="1" x14ac:dyDescent="0.25">
      <c r="A442" s="96">
        <v>7951442</v>
      </c>
      <c r="B442" s="96">
        <v>506415082</v>
      </c>
      <c r="C442" s="55" t="s">
        <v>74</v>
      </c>
      <c r="D442" s="58" t="s">
        <v>659</v>
      </c>
      <c r="E442" s="56" t="s">
        <v>657</v>
      </c>
      <c r="F442" s="57">
        <v>603140</v>
      </c>
      <c r="G442" s="59">
        <v>81</v>
      </c>
    </row>
    <row r="443" spans="1:10" s="60" customFormat="1" ht="15" customHeight="1" x14ac:dyDescent="0.25">
      <c r="A443" s="96">
        <v>7951442</v>
      </c>
      <c r="B443" s="96">
        <v>506415082</v>
      </c>
      <c r="C443" s="55" t="s">
        <v>74</v>
      </c>
      <c r="D443" s="58" t="s">
        <v>660</v>
      </c>
      <c r="E443" s="56" t="s">
        <v>640</v>
      </c>
      <c r="F443" s="57">
        <v>603293</v>
      </c>
      <c r="G443" s="59">
        <v>23</v>
      </c>
    </row>
    <row r="444" spans="1:10" s="60" customFormat="1" ht="15" customHeight="1" x14ac:dyDescent="0.25">
      <c r="A444" s="96">
        <v>7951442</v>
      </c>
      <c r="B444" s="96">
        <v>506415082</v>
      </c>
      <c r="C444" s="55" t="s">
        <v>74</v>
      </c>
      <c r="D444" s="58" t="s">
        <v>662</v>
      </c>
      <c r="E444" s="56" t="s">
        <v>661</v>
      </c>
      <c r="F444" s="57">
        <v>603331</v>
      </c>
      <c r="G444" s="59">
        <v>29</v>
      </c>
    </row>
    <row r="445" spans="1:10" s="60" customFormat="1" ht="15" customHeight="1" x14ac:dyDescent="0.25">
      <c r="A445" s="96">
        <v>7951442</v>
      </c>
      <c r="B445" s="96">
        <v>506415082</v>
      </c>
      <c r="C445" s="55" t="s">
        <v>74</v>
      </c>
      <c r="D445" s="58" t="s">
        <v>663</v>
      </c>
      <c r="E445" s="56" t="s">
        <v>636</v>
      </c>
      <c r="F445" s="57">
        <v>603456</v>
      </c>
      <c r="G445" s="59">
        <v>97</v>
      </c>
    </row>
    <row r="446" spans="1:10" s="60" customFormat="1" ht="15" customHeight="1" x14ac:dyDescent="0.25">
      <c r="A446" s="96">
        <v>7951442</v>
      </c>
      <c r="B446" s="96">
        <v>506415082</v>
      </c>
      <c r="C446" s="55" t="s">
        <v>74</v>
      </c>
      <c r="D446" s="58" t="s">
        <v>664</v>
      </c>
      <c r="E446" s="56" t="s">
        <v>640</v>
      </c>
      <c r="F446" s="57">
        <v>603276</v>
      </c>
      <c r="G446" s="59">
        <v>33</v>
      </c>
    </row>
    <row r="447" spans="1:10" s="60" customFormat="1" ht="15" customHeight="1" x14ac:dyDescent="0.25">
      <c r="A447" s="96">
        <v>7951442</v>
      </c>
      <c r="B447" s="96">
        <v>506415082</v>
      </c>
      <c r="C447" s="55" t="s">
        <v>74</v>
      </c>
      <c r="D447" s="58" t="s">
        <v>665</v>
      </c>
      <c r="E447" s="56" t="s">
        <v>640</v>
      </c>
      <c r="F447" s="57">
        <v>603975</v>
      </c>
      <c r="G447" s="59">
        <v>98</v>
      </c>
    </row>
    <row r="448" spans="1:10" s="60" customFormat="1" ht="15" customHeight="1" x14ac:dyDescent="0.25">
      <c r="A448" s="96">
        <v>7951442</v>
      </c>
      <c r="B448" s="96">
        <v>506415082</v>
      </c>
      <c r="C448" s="55" t="s">
        <v>74</v>
      </c>
      <c r="D448" s="58" t="s">
        <v>666</v>
      </c>
      <c r="E448" s="56" t="s">
        <v>642</v>
      </c>
      <c r="F448" s="57">
        <v>603523</v>
      </c>
      <c r="G448" s="59">
        <v>30</v>
      </c>
    </row>
    <row r="449" spans="1:10" s="60" customFormat="1" ht="15" customHeight="1" x14ac:dyDescent="0.25">
      <c r="A449" s="96">
        <v>7951442</v>
      </c>
      <c r="B449" s="96">
        <v>506415082</v>
      </c>
      <c r="C449" s="55" t="s">
        <v>74</v>
      </c>
      <c r="D449" s="58" t="s">
        <v>667</v>
      </c>
      <c r="E449" s="56" t="s">
        <v>636</v>
      </c>
      <c r="F449" s="57">
        <v>603966</v>
      </c>
      <c r="G449" s="59">
        <v>29</v>
      </c>
    </row>
    <row r="450" spans="1:10" s="60" customFormat="1" ht="15" customHeight="1" x14ac:dyDescent="0.25">
      <c r="A450" s="96">
        <v>7951442</v>
      </c>
      <c r="B450" s="96">
        <v>506415082</v>
      </c>
      <c r="C450" s="55" t="s">
        <v>74</v>
      </c>
      <c r="D450" s="58" t="s">
        <v>668</v>
      </c>
      <c r="E450" s="56" t="s">
        <v>636</v>
      </c>
      <c r="F450" s="57">
        <v>603619</v>
      </c>
      <c r="G450" s="59">
        <v>24</v>
      </c>
    </row>
    <row r="451" spans="1:10" s="60" customFormat="1" ht="15" customHeight="1" x14ac:dyDescent="0.25">
      <c r="A451" s="96">
        <v>7951442</v>
      </c>
      <c r="B451" s="96">
        <v>506415082</v>
      </c>
      <c r="C451" s="55" t="s">
        <v>74</v>
      </c>
      <c r="D451" s="58" t="s">
        <v>669</v>
      </c>
      <c r="E451" s="56" t="s">
        <v>636</v>
      </c>
      <c r="F451" s="57">
        <v>603934</v>
      </c>
      <c r="G451" s="59">
        <v>32</v>
      </c>
    </row>
    <row r="452" spans="1:10" s="60" customFormat="1" ht="15" customHeight="1" x14ac:dyDescent="0.25">
      <c r="A452" s="96">
        <v>7951442</v>
      </c>
      <c r="B452" s="96">
        <v>506415082</v>
      </c>
      <c r="C452" s="55" t="s">
        <v>74</v>
      </c>
      <c r="D452" s="58" t="s">
        <v>670</v>
      </c>
      <c r="E452" s="56" t="s">
        <v>636</v>
      </c>
      <c r="F452" s="57">
        <v>603247</v>
      </c>
      <c r="G452" s="59">
        <v>24</v>
      </c>
    </row>
    <row r="453" spans="1:10" s="60" customFormat="1" ht="15" customHeight="1" x14ac:dyDescent="0.25">
      <c r="A453" s="96">
        <v>7951442</v>
      </c>
      <c r="B453" s="96">
        <v>506415082</v>
      </c>
      <c r="C453" s="55" t="s">
        <v>74</v>
      </c>
      <c r="D453" s="58" t="s">
        <v>657</v>
      </c>
      <c r="E453" s="56" t="s">
        <v>657</v>
      </c>
      <c r="F453" s="57">
        <v>603444</v>
      </c>
      <c r="G453" s="59">
        <v>79</v>
      </c>
    </row>
    <row r="454" spans="1:10" s="60" customFormat="1" ht="15" customHeight="1" x14ac:dyDescent="0.25">
      <c r="A454" s="96">
        <v>7951442</v>
      </c>
      <c r="B454" s="96">
        <v>506415082</v>
      </c>
      <c r="C454" s="55" t="s">
        <v>74</v>
      </c>
      <c r="D454" s="58" t="s">
        <v>671</v>
      </c>
      <c r="E454" s="56" t="s">
        <v>657</v>
      </c>
      <c r="F454" s="57">
        <v>603474</v>
      </c>
      <c r="G454" s="59">
        <v>269</v>
      </c>
      <c r="I454" s="53"/>
      <c r="J454" s="53"/>
    </row>
    <row r="455" spans="1:10" s="60" customFormat="1" ht="15" customHeight="1" x14ac:dyDescent="0.25">
      <c r="A455" s="96">
        <v>7951442</v>
      </c>
      <c r="B455" s="96">
        <v>506415082</v>
      </c>
      <c r="C455" s="55" t="s">
        <v>74</v>
      </c>
      <c r="D455" s="58" t="s">
        <v>672</v>
      </c>
      <c r="E455" s="56" t="s">
        <v>657</v>
      </c>
      <c r="F455" s="57">
        <v>606151</v>
      </c>
      <c r="G455" s="59">
        <v>83</v>
      </c>
    </row>
    <row r="456" spans="1:10" s="60" customFormat="1" ht="15" customHeight="1" x14ac:dyDescent="0.25">
      <c r="A456" s="96">
        <v>7951442</v>
      </c>
      <c r="B456" s="96">
        <v>506415082</v>
      </c>
      <c r="C456" s="55" t="s">
        <v>74</v>
      </c>
      <c r="D456" s="58" t="s">
        <v>673</v>
      </c>
      <c r="E456" s="56" t="s">
        <v>642</v>
      </c>
      <c r="F456" s="57">
        <v>603392</v>
      </c>
      <c r="G456" s="59">
        <v>38</v>
      </c>
    </row>
    <row r="457" spans="1:10" s="60" customFormat="1" ht="15" customHeight="1" x14ac:dyDescent="0.25">
      <c r="A457" s="96">
        <v>7951442</v>
      </c>
      <c r="B457" s="96">
        <v>506415082</v>
      </c>
      <c r="C457" s="55" t="s">
        <v>74</v>
      </c>
      <c r="D457" s="58" t="s">
        <v>674</v>
      </c>
      <c r="E457" s="56" t="s">
        <v>636</v>
      </c>
      <c r="F457" s="57">
        <v>603207</v>
      </c>
      <c r="G457" s="59">
        <v>50</v>
      </c>
    </row>
    <row r="458" spans="1:10" s="60" customFormat="1" ht="15" customHeight="1" x14ac:dyDescent="0.25">
      <c r="A458" s="96">
        <v>7951442</v>
      </c>
      <c r="B458" s="96">
        <v>506415082</v>
      </c>
      <c r="C458" s="55" t="s">
        <v>74</v>
      </c>
      <c r="D458" s="58" t="s">
        <v>675</v>
      </c>
      <c r="E458" s="56" t="s">
        <v>640</v>
      </c>
      <c r="F458" s="57">
        <v>603935</v>
      </c>
      <c r="G458" s="59">
        <v>47</v>
      </c>
      <c r="I458" s="53"/>
      <c r="J458" s="53"/>
    </row>
    <row r="459" spans="1:10" s="60" customFormat="1" ht="15" customHeight="1" x14ac:dyDescent="0.25">
      <c r="A459" s="96">
        <v>7951442</v>
      </c>
      <c r="B459" s="96">
        <v>506415082</v>
      </c>
      <c r="C459" s="55" t="s">
        <v>74</v>
      </c>
      <c r="D459" s="58" t="s">
        <v>676</v>
      </c>
      <c r="E459" s="56" t="s">
        <v>638</v>
      </c>
      <c r="F459" s="57">
        <v>603401</v>
      </c>
      <c r="G459" s="59">
        <v>208</v>
      </c>
    </row>
    <row r="460" spans="1:10" s="60" customFormat="1" ht="15" customHeight="1" x14ac:dyDescent="0.25">
      <c r="A460" s="96">
        <v>7951442</v>
      </c>
      <c r="B460" s="96">
        <v>506415082</v>
      </c>
      <c r="C460" s="55" t="s">
        <v>74</v>
      </c>
      <c r="D460" s="58" t="s">
        <v>636</v>
      </c>
      <c r="E460" s="56" t="s">
        <v>636</v>
      </c>
      <c r="F460" s="57">
        <v>342580</v>
      </c>
      <c r="G460" s="59">
        <v>88</v>
      </c>
    </row>
    <row r="461" spans="1:10" s="60" customFormat="1" ht="15" customHeight="1" x14ac:dyDescent="0.25">
      <c r="A461" s="96">
        <v>7951442</v>
      </c>
      <c r="B461" s="96">
        <v>506415082</v>
      </c>
      <c r="C461" s="55" t="s">
        <v>74</v>
      </c>
      <c r="D461" s="58" t="s">
        <v>677</v>
      </c>
      <c r="E461" s="56" t="s">
        <v>640</v>
      </c>
      <c r="F461" s="57">
        <v>603064</v>
      </c>
      <c r="G461" s="59">
        <v>88</v>
      </c>
    </row>
    <row r="462" spans="1:10" s="60" customFormat="1" ht="15" customHeight="1" x14ac:dyDescent="0.25">
      <c r="A462" s="96">
        <v>7951442</v>
      </c>
      <c r="B462" s="96">
        <v>506415082</v>
      </c>
      <c r="C462" s="55" t="s">
        <v>74</v>
      </c>
      <c r="D462" s="58" t="s">
        <v>678</v>
      </c>
      <c r="E462" s="56" t="s">
        <v>636</v>
      </c>
      <c r="F462" s="57">
        <v>603333</v>
      </c>
      <c r="G462" s="59">
        <v>89</v>
      </c>
    </row>
    <row r="463" spans="1:10" s="60" customFormat="1" ht="15" customHeight="1" x14ac:dyDescent="0.25">
      <c r="A463" s="96">
        <v>7951442</v>
      </c>
      <c r="B463" s="96">
        <v>506415082</v>
      </c>
      <c r="C463" s="55" t="s">
        <v>74</v>
      </c>
      <c r="D463" s="58" t="s">
        <v>679</v>
      </c>
      <c r="E463" s="56" t="s">
        <v>657</v>
      </c>
      <c r="F463" s="57">
        <v>603867</v>
      </c>
      <c r="G463" s="59">
        <v>76</v>
      </c>
    </row>
    <row r="464" spans="1:10" s="60" customFormat="1" ht="15" customHeight="1" x14ac:dyDescent="0.25">
      <c r="A464" s="96">
        <v>7951442</v>
      </c>
      <c r="B464" s="96">
        <v>506415082</v>
      </c>
      <c r="C464" s="61" t="s">
        <v>74</v>
      </c>
      <c r="D464" s="56" t="s">
        <v>680</v>
      </c>
      <c r="E464" s="56" t="s">
        <v>642</v>
      </c>
      <c r="F464" s="62">
        <v>603419</v>
      </c>
      <c r="G464" s="63">
        <v>81</v>
      </c>
    </row>
    <row r="465" spans="1:7" s="60" customFormat="1" ht="15" customHeight="1" x14ac:dyDescent="0.25">
      <c r="A465" s="96">
        <v>7951442</v>
      </c>
      <c r="B465" s="96">
        <v>506415082</v>
      </c>
      <c r="C465" s="61" t="s">
        <v>74</v>
      </c>
      <c r="D465" s="56" t="s">
        <v>681</v>
      </c>
      <c r="E465" s="56" t="s">
        <v>642</v>
      </c>
      <c r="F465" s="62">
        <v>603593</v>
      </c>
      <c r="G465" s="63">
        <v>63</v>
      </c>
    </row>
    <row r="466" spans="1:7" s="60" customFormat="1" ht="15" customHeight="1" x14ac:dyDescent="0.25">
      <c r="A466" s="96">
        <v>7951442</v>
      </c>
      <c r="B466" s="96">
        <v>506415082</v>
      </c>
      <c r="C466" s="61" t="s">
        <v>74</v>
      </c>
      <c r="D466" s="56" t="s">
        <v>682</v>
      </c>
      <c r="E466" s="56" t="s">
        <v>642</v>
      </c>
      <c r="F466" s="62">
        <v>603790</v>
      </c>
      <c r="G466" s="63">
        <v>27</v>
      </c>
    </row>
    <row r="467" spans="1:7" s="60" customFormat="1" ht="15" customHeight="1" x14ac:dyDescent="0.25">
      <c r="A467" s="96">
        <v>7951442</v>
      </c>
      <c r="B467" s="96">
        <v>506415082</v>
      </c>
      <c r="C467" s="61" t="s">
        <v>74</v>
      </c>
      <c r="D467" s="56" t="s">
        <v>683</v>
      </c>
      <c r="E467" s="56" t="s">
        <v>640</v>
      </c>
      <c r="F467" s="62">
        <v>603859</v>
      </c>
      <c r="G467" s="63">
        <v>149</v>
      </c>
    </row>
    <row r="468" spans="1:7" s="60" customFormat="1" ht="15" customHeight="1" x14ac:dyDescent="0.25">
      <c r="A468" s="96">
        <v>7951442</v>
      </c>
      <c r="B468" s="96">
        <v>506415082</v>
      </c>
      <c r="C468" s="55" t="s">
        <v>74</v>
      </c>
      <c r="D468" s="58" t="s">
        <v>684</v>
      </c>
      <c r="E468" s="56" t="s">
        <v>636</v>
      </c>
      <c r="F468" s="57">
        <v>603193</v>
      </c>
      <c r="G468" s="59">
        <v>25</v>
      </c>
    </row>
    <row r="469" spans="1:7" s="60" customFormat="1" ht="15" customHeight="1" x14ac:dyDescent="0.25">
      <c r="A469" s="96">
        <v>7951442</v>
      </c>
      <c r="B469" s="96">
        <v>506415082</v>
      </c>
      <c r="C469" s="55" t="s">
        <v>74</v>
      </c>
      <c r="D469" s="58" t="s">
        <v>685</v>
      </c>
      <c r="E469" s="56" t="s">
        <v>642</v>
      </c>
      <c r="F469" s="57">
        <v>603231</v>
      </c>
      <c r="G469" s="59">
        <v>41</v>
      </c>
    </row>
    <row r="470" spans="1:7" s="60" customFormat="1" ht="15" customHeight="1" x14ac:dyDescent="0.25">
      <c r="A470" s="96">
        <v>7951442</v>
      </c>
      <c r="B470" s="96">
        <v>506415082</v>
      </c>
      <c r="C470" s="55" t="s">
        <v>74</v>
      </c>
      <c r="D470" s="58" t="s">
        <v>686</v>
      </c>
      <c r="E470" s="56" t="s">
        <v>636</v>
      </c>
      <c r="F470" s="57">
        <v>603585</v>
      </c>
      <c r="G470" s="59">
        <v>30</v>
      </c>
    </row>
    <row r="471" spans="1:7" s="60" customFormat="1" ht="15" customHeight="1" x14ac:dyDescent="0.25">
      <c r="A471" s="96">
        <v>7951442</v>
      </c>
      <c r="B471" s="96">
        <v>506415082</v>
      </c>
      <c r="C471" s="55" t="s">
        <v>74</v>
      </c>
      <c r="D471" s="58" t="s">
        <v>687</v>
      </c>
      <c r="E471" s="56" t="s">
        <v>661</v>
      </c>
      <c r="F471" s="57">
        <v>603489</v>
      </c>
      <c r="G471" s="59">
        <v>233</v>
      </c>
    </row>
    <row r="472" spans="1:7" s="60" customFormat="1" ht="15" customHeight="1" x14ac:dyDescent="0.25">
      <c r="A472" s="96">
        <v>7951442</v>
      </c>
      <c r="B472" s="96">
        <v>506415082</v>
      </c>
      <c r="C472" s="55" t="s">
        <v>74</v>
      </c>
      <c r="D472" s="58" t="s">
        <v>688</v>
      </c>
      <c r="E472" s="56" t="s">
        <v>661</v>
      </c>
      <c r="F472" s="57">
        <v>603000</v>
      </c>
      <c r="G472" s="59">
        <v>296</v>
      </c>
    </row>
    <row r="473" spans="1:7" s="60" customFormat="1" ht="15" customHeight="1" x14ac:dyDescent="0.25">
      <c r="A473" s="96">
        <v>7951442</v>
      </c>
      <c r="B473" s="96">
        <v>506415082</v>
      </c>
      <c r="C473" s="55" t="s">
        <v>74</v>
      </c>
      <c r="D473" s="58" t="s">
        <v>689</v>
      </c>
      <c r="E473" s="56" t="s">
        <v>636</v>
      </c>
      <c r="F473" s="57">
        <v>603120</v>
      </c>
      <c r="G473" s="59">
        <v>71</v>
      </c>
    </row>
    <row r="474" spans="1:7" s="60" customFormat="1" ht="15" customHeight="1" x14ac:dyDescent="0.25">
      <c r="A474" s="96">
        <v>7951442</v>
      </c>
      <c r="B474" s="96">
        <v>506415082</v>
      </c>
      <c r="C474" s="55" t="s">
        <v>74</v>
      </c>
      <c r="D474" s="58" t="s">
        <v>690</v>
      </c>
      <c r="E474" s="56" t="s">
        <v>640</v>
      </c>
      <c r="F474" s="57">
        <v>603615</v>
      </c>
      <c r="G474" s="59">
        <v>44</v>
      </c>
    </row>
    <row r="475" spans="1:7" s="60" customFormat="1" ht="15" customHeight="1" x14ac:dyDescent="0.25">
      <c r="A475" s="96">
        <v>7951442</v>
      </c>
      <c r="B475" s="96">
        <v>506415082</v>
      </c>
      <c r="C475" s="55" t="s">
        <v>74</v>
      </c>
      <c r="D475" s="58" t="s">
        <v>691</v>
      </c>
      <c r="E475" s="56" t="s">
        <v>638</v>
      </c>
      <c r="F475" s="57">
        <v>603592</v>
      </c>
      <c r="G475" s="59">
        <v>31</v>
      </c>
    </row>
    <row r="476" spans="1:7" s="60" customFormat="1" ht="15" customHeight="1" x14ac:dyDescent="0.25">
      <c r="A476" s="96">
        <v>7951442</v>
      </c>
      <c r="B476" s="96">
        <v>506415082</v>
      </c>
      <c r="C476" s="55" t="s">
        <v>74</v>
      </c>
      <c r="D476" s="58" t="s">
        <v>692</v>
      </c>
      <c r="E476" s="56" t="s">
        <v>661</v>
      </c>
      <c r="F476" s="57">
        <v>603403</v>
      </c>
      <c r="G476" s="59">
        <v>76</v>
      </c>
    </row>
    <row r="477" spans="1:7" s="60" customFormat="1" ht="15" customHeight="1" x14ac:dyDescent="0.25">
      <c r="A477" s="96">
        <v>7951442</v>
      </c>
      <c r="B477" s="96">
        <v>506415082</v>
      </c>
      <c r="C477" s="55" t="s">
        <v>74</v>
      </c>
      <c r="D477" s="58" t="s">
        <v>693</v>
      </c>
      <c r="E477" s="56" t="s">
        <v>636</v>
      </c>
      <c r="F477" s="57">
        <v>603411</v>
      </c>
      <c r="G477" s="59">
        <v>48</v>
      </c>
    </row>
    <row r="478" spans="1:7" s="60" customFormat="1" ht="15" customHeight="1" x14ac:dyDescent="0.25">
      <c r="A478" s="96">
        <v>7951442</v>
      </c>
      <c r="B478" s="96">
        <v>506415082</v>
      </c>
      <c r="C478" s="55" t="s">
        <v>74</v>
      </c>
      <c r="D478" s="58" t="s">
        <v>694</v>
      </c>
      <c r="E478" s="56" t="s">
        <v>642</v>
      </c>
      <c r="F478" s="57">
        <v>603669</v>
      </c>
      <c r="G478" s="59">
        <v>22</v>
      </c>
    </row>
    <row r="479" spans="1:7" s="60" customFormat="1" ht="15" customHeight="1" x14ac:dyDescent="0.25">
      <c r="A479" s="96">
        <v>7951442</v>
      </c>
      <c r="B479" s="96">
        <v>506415082</v>
      </c>
      <c r="C479" s="55" t="s">
        <v>74</v>
      </c>
      <c r="D479" s="58" t="s">
        <v>695</v>
      </c>
      <c r="E479" s="56" t="s">
        <v>638</v>
      </c>
      <c r="F479" s="57">
        <v>603395</v>
      </c>
      <c r="G479" s="59">
        <v>56</v>
      </c>
    </row>
    <row r="480" spans="1:7" s="60" customFormat="1" ht="15" customHeight="1" x14ac:dyDescent="0.25">
      <c r="A480" s="96">
        <v>7951442</v>
      </c>
      <c r="B480" s="96">
        <v>506415082</v>
      </c>
      <c r="C480" s="55" t="s">
        <v>74</v>
      </c>
      <c r="D480" s="58" t="s">
        <v>696</v>
      </c>
      <c r="E480" s="56" t="s">
        <v>642</v>
      </c>
      <c r="F480" s="57">
        <v>603722</v>
      </c>
      <c r="G480" s="59">
        <v>32</v>
      </c>
    </row>
    <row r="481" spans="1:10" s="60" customFormat="1" ht="15" customHeight="1" x14ac:dyDescent="0.25">
      <c r="A481" s="96">
        <v>7951442</v>
      </c>
      <c r="B481" s="96">
        <v>506415082</v>
      </c>
      <c r="C481" s="55" t="s">
        <v>74</v>
      </c>
      <c r="D481" s="58" t="s">
        <v>697</v>
      </c>
      <c r="E481" s="56" t="s">
        <v>642</v>
      </c>
      <c r="F481" s="57">
        <v>603476</v>
      </c>
      <c r="G481" s="59">
        <v>21</v>
      </c>
    </row>
    <row r="482" spans="1:10" s="60" customFormat="1" ht="15" customHeight="1" x14ac:dyDescent="0.25">
      <c r="A482" s="100">
        <v>7951442</v>
      </c>
      <c r="B482" s="96">
        <v>506415082</v>
      </c>
      <c r="C482" s="55" t="s">
        <v>74</v>
      </c>
      <c r="D482" s="58" t="s">
        <v>698</v>
      </c>
      <c r="E482" s="56" t="s">
        <v>636</v>
      </c>
      <c r="F482" s="57">
        <v>603696</v>
      </c>
      <c r="G482" s="59">
        <v>13</v>
      </c>
    </row>
    <row r="483" spans="1:10" s="60" customFormat="1" ht="15" customHeight="1" x14ac:dyDescent="0.25">
      <c r="A483" s="95">
        <v>7349502</v>
      </c>
      <c r="B483" s="96">
        <v>505330768</v>
      </c>
      <c r="C483" s="61" t="s">
        <v>75</v>
      </c>
      <c r="D483" s="61" t="s">
        <v>700</v>
      </c>
      <c r="E483" s="56" t="s">
        <v>699</v>
      </c>
      <c r="F483" s="57">
        <v>503547</v>
      </c>
      <c r="G483" s="59">
        <v>36</v>
      </c>
    </row>
    <row r="484" spans="1:10" s="60" customFormat="1" ht="15" customHeight="1" x14ac:dyDescent="0.25">
      <c r="A484" s="96">
        <v>7349502</v>
      </c>
      <c r="B484" s="96">
        <v>505330768</v>
      </c>
      <c r="C484" s="61" t="s">
        <v>75</v>
      </c>
      <c r="D484" s="61" t="s">
        <v>702</v>
      </c>
      <c r="E484" s="56" t="s">
        <v>701</v>
      </c>
      <c r="F484" s="57">
        <v>503233</v>
      </c>
      <c r="G484" s="59">
        <v>9</v>
      </c>
    </row>
    <row r="485" spans="1:10" s="60" customFormat="1" ht="15" customHeight="1" x14ac:dyDescent="0.25">
      <c r="A485" s="96">
        <v>7349502</v>
      </c>
      <c r="B485" s="96">
        <v>505330768</v>
      </c>
      <c r="C485" s="61" t="s">
        <v>75</v>
      </c>
      <c r="D485" s="61" t="s">
        <v>703</v>
      </c>
      <c r="E485" s="56" t="s">
        <v>699</v>
      </c>
      <c r="F485" s="57">
        <v>503864</v>
      </c>
      <c r="G485" s="59">
        <v>41</v>
      </c>
    </row>
    <row r="486" spans="1:10" s="60" customFormat="1" ht="15" customHeight="1" x14ac:dyDescent="0.25">
      <c r="A486" s="96">
        <v>7349502</v>
      </c>
      <c r="B486" s="96">
        <v>505330768</v>
      </c>
      <c r="C486" s="61" t="s">
        <v>75</v>
      </c>
      <c r="D486" s="61" t="s">
        <v>705</v>
      </c>
      <c r="E486" s="56" t="s">
        <v>704</v>
      </c>
      <c r="F486" s="57">
        <v>503221</v>
      </c>
      <c r="G486" s="59">
        <v>62</v>
      </c>
    </row>
    <row r="487" spans="1:10" s="60" customFormat="1" ht="15" customHeight="1" x14ac:dyDescent="0.25">
      <c r="A487" s="96">
        <v>7349502</v>
      </c>
      <c r="B487" s="96">
        <v>505330768</v>
      </c>
      <c r="C487" s="61" t="s">
        <v>75</v>
      </c>
      <c r="D487" s="61" t="s">
        <v>706</v>
      </c>
      <c r="E487" s="56" t="s">
        <v>701</v>
      </c>
      <c r="F487" s="57">
        <v>503201</v>
      </c>
      <c r="G487" s="59">
        <v>12</v>
      </c>
    </row>
    <row r="488" spans="1:10" s="60" customFormat="1" ht="15" customHeight="1" x14ac:dyDescent="0.25">
      <c r="A488" s="96">
        <v>7349502</v>
      </c>
      <c r="B488" s="96">
        <v>505330768</v>
      </c>
      <c r="C488" s="61" t="s">
        <v>75</v>
      </c>
      <c r="D488" s="61" t="s">
        <v>707</v>
      </c>
      <c r="E488" s="56" t="s">
        <v>699</v>
      </c>
      <c r="F488" s="57">
        <v>503210</v>
      </c>
      <c r="G488" s="59">
        <v>24</v>
      </c>
    </row>
    <row r="489" spans="1:10" s="60" customFormat="1" ht="15" customHeight="1" x14ac:dyDescent="0.25">
      <c r="A489" s="96">
        <v>7349502</v>
      </c>
      <c r="B489" s="96">
        <v>505330768</v>
      </c>
      <c r="C489" s="61" t="s">
        <v>75</v>
      </c>
      <c r="D489" s="61" t="s">
        <v>708</v>
      </c>
      <c r="E489" s="56" t="s">
        <v>701</v>
      </c>
      <c r="F489" s="57">
        <v>503440</v>
      </c>
      <c r="G489" s="59">
        <v>38</v>
      </c>
    </row>
    <row r="490" spans="1:10" s="60" customFormat="1" ht="15" customHeight="1" x14ac:dyDescent="0.25">
      <c r="A490" s="96">
        <v>7349502</v>
      </c>
      <c r="B490" s="96">
        <v>505330768</v>
      </c>
      <c r="C490" s="61" t="s">
        <v>75</v>
      </c>
      <c r="D490" s="61" t="s">
        <v>709</v>
      </c>
      <c r="E490" s="56" t="s">
        <v>699</v>
      </c>
      <c r="F490" s="57">
        <v>503515</v>
      </c>
      <c r="G490" s="59">
        <v>31</v>
      </c>
    </row>
    <row r="491" spans="1:10" s="60" customFormat="1" ht="15" customHeight="1" x14ac:dyDescent="0.25">
      <c r="A491" s="96">
        <v>7349502</v>
      </c>
      <c r="B491" s="96">
        <v>505330768</v>
      </c>
      <c r="C491" s="61" t="s">
        <v>75</v>
      </c>
      <c r="D491" s="61" t="s">
        <v>710</v>
      </c>
      <c r="E491" s="56" t="s">
        <v>701</v>
      </c>
      <c r="F491" s="57">
        <v>503254</v>
      </c>
      <c r="G491" s="59">
        <v>59</v>
      </c>
    </row>
    <row r="492" spans="1:10" s="60" customFormat="1" ht="15" customHeight="1" x14ac:dyDescent="0.25">
      <c r="A492" s="96">
        <v>7349502</v>
      </c>
      <c r="B492" s="96">
        <v>505330768</v>
      </c>
      <c r="C492" s="61" t="s">
        <v>75</v>
      </c>
      <c r="D492" s="61" t="s">
        <v>711</v>
      </c>
      <c r="E492" s="56" t="s">
        <v>701</v>
      </c>
      <c r="F492" s="57">
        <v>503416</v>
      </c>
      <c r="G492" s="59">
        <v>92</v>
      </c>
      <c r="I492" s="53"/>
      <c r="J492" s="53"/>
    </row>
    <row r="493" spans="1:10" s="60" customFormat="1" ht="15" customHeight="1" x14ac:dyDescent="0.25">
      <c r="A493" s="96">
        <v>7349502</v>
      </c>
      <c r="B493" s="96">
        <v>505330768</v>
      </c>
      <c r="C493" s="61" t="s">
        <v>75</v>
      </c>
      <c r="D493" s="61" t="s">
        <v>713</v>
      </c>
      <c r="E493" s="56" t="s">
        <v>712</v>
      </c>
      <c r="F493" s="57">
        <v>503832</v>
      </c>
      <c r="G493" s="59">
        <v>11</v>
      </c>
    </row>
    <row r="494" spans="1:10" s="60" customFormat="1" ht="15" customHeight="1" x14ac:dyDescent="0.25">
      <c r="A494" s="96">
        <v>7349502</v>
      </c>
      <c r="B494" s="96">
        <v>505330768</v>
      </c>
      <c r="C494" s="61" t="s">
        <v>75</v>
      </c>
      <c r="D494" s="61" t="s">
        <v>714</v>
      </c>
      <c r="E494" s="56" t="s">
        <v>701</v>
      </c>
      <c r="F494" s="57">
        <v>503396</v>
      </c>
      <c r="G494" s="59">
        <v>50</v>
      </c>
    </row>
    <row r="495" spans="1:10" s="60" customFormat="1" ht="15" customHeight="1" x14ac:dyDescent="0.25">
      <c r="A495" s="96">
        <v>7349502</v>
      </c>
      <c r="B495" s="96">
        <v>505330768</v>
      </c>
      <c r="C495" s="61" t="s">
        <v>75</v>
      </c>
      <c r="D495" s="61" t="s">
        <v>715</v>
      </c>
      <c r="E495" s="56" t="s">
        <v>704</v>
      </c>
      <c r="F495" s="57">
        <v>503082</v>
      </c>
      <c r="G495" s="59">
        <v>111</v>
      </c>
    </row>
    <row r="496" spans="1:10" s="60" customFormat="1" ht="15" customHeight="1" x14ac:dyDescent="0.25">
      <c r="A496" s="96">
        <v>7349502</v>
      </c>
      <c r="B496" s="96">
        <v>505330768</v>
      </c>
      <c r="C496" s="61" t="s">
        <v>75</v>
      </c>
      <c r="D496" s="61" t="s">
        <v>699</v>
      </c>
      <c r="E496" s="56" t="s">
        <v>699</v>
      </c>
      <c r="F496" s="57">
        <v>503639</v>
      </c>
      <c r="G496" s="59">
        <v>85</v>
      </c>
    </row>
    <row r="497" spans="1:7" s="60" customFormat="1" ht="15" customHeight="1" x14ac:dyDescent="0.25">
      <c r="A497" s="96">
        <v>7349502</v>
      </c>
      <c r="B497" s="96">
        <v>505330768</v>
      </c>
      <c r="C497" s="61" t="s">
        <v>75</v>
      </c>
      <c r="D497" s="61" t="s">
        <v>716</v>
      </c>
      <c r="E497" s="56" t="s">
        <v>701</v>
      </c>
      <c r="F497" s="57">
        <v>503500</v>
      </c>
      <c r="G497" s="59">
        <v>21</v>
      </c>
    </row>
    <row r="498" spans="1:7" s="60" customFormat="1" ht="15" customHeight="1" x14ac:dyDescent="0.25">
      <c r="A498" s="96">
        <v>7349502</v>
      </c>
      <c r="B498" s="96">
        <v>505330768</v>
      </c>
      <c r="C498" s="61" t="s">
        <v>75</v>
      </c>
      <c r="D498" s="61" t="s">
        <v>717</v>
      </c>
      <c r="E498" s="56" t="s">
        <v>699</v>
      </c>
      <c r="F498" s="57">
        <v>503170</v>
      </c>
      <c r="G498" s="59">
        <v>95</v>
      </c>
    </row>
    <row r="499" spans="1:7" s="60" customFormat="1" ht="15" customHeight="1" x14ac:dyDescent="0.25">
      <c r="A499" s="96">
        <v>7349502</v>
      </c>
      <c r="B499" s="96">
        <v>505330768</v>
      </c>
      <c r="C499" s="61" t="s">
        <v>75</v>
      </c>
      <c r="D499" s="61" t="s">
        <v>718</v>
      </c>
      <c r="E499" s="56" t="s">
        <v>699</v>
      </c>
      <c r="F499" s="57">
        <v>503646</v>
      </c>
      <c r="G499" s="59">
        <v>154</v>
      </c>
    </row>
    <row r="500" spans="1:7" s="60" customFormat="1" ht="15" customHeight="1" x14ac:dyDescent="0.25">
      <c r="A500" s="96">
        <v>7349502</v>
      </c>
      <c r="B500" s="96">
        <v>505330768</v>
      </c>
      <c r="C500" s="61" t="s">
        <v>75</v>
      </c>
      <c r="D500" s="61" t="s">
        <v>719</v>
      </c>
      <c r="E500" s="56" t="s">
        <v>699</v>
      </c>
      <c r="F500" s="57">
        <v>503604</v>
      </c>
      <c r="G500" s="59">
        <v>97</v>
      </c>
    </row>
    <row r="501" spans="1:7" s="60" customFormat="1" ht="15" customHeight="1" x14ac:dyDescent="0.25">
      <c r="A501" s="96">
        <v>7349502</v>
      </c>
      <c r="B501" s="96">
        <v>505330768</v>
      </c>
      <c r="C501" s="61" t="s">
        <v>75</v>
      </c>
      <c r="D501" s="56" t="s">
        <v>720</v>
      </c>
      <c r="E501" s="56" t="s">
        <v>704</v>
      </c>
      <c r="F501" s="62">
        <v>503153</v>
      </c>
      <c r="G501" s="63">
        <v>58</v>
      </c>
    </row>
    <row r="502" spans="1:7" s="60" customFormat="1" ht="15" customHeight="1" x14ac:dyDescent="0.25">
      <c r="A502" s="96">
        <v>7349502</v>
      </c>
      <c r="B502" s="96">
        <v>505330768</v>
      </c>
      <c r="C502" s="61" t="s">
        <v>75</v>
      </c>
      <c r="D502" s="61" t="s">
        <v>721</v>
      </c>
      <c r="E502" s="56" t="s">
        <v>699</v>
      </c>
      <c r="F502" s="57">
        <v>503552</v>
      </c>
      <c r="G502" s="59">
        <v>90</v>
      </c>
    </row>
    <row r="503" spans="1:7" s="60" customFormat="1" ht="15" customHeight="1" x14ac:dyDescent="0.25">
      <c r="A503" s="96">
        <v>7349502</v>
      </c>
      <c r="B503" s="96">
        <v>505330768</v>
      </c>
      <c r="C503" s="61" t="s">
        <v>75</v>
      </c>
      <c r="D503" s="61" t="s">
        <v>712</v>
      </c>
      <c r="E503" s="56" t="s">
        <v>712</v>
      </c>
      <c r="F503" s="57">
        <v>503035</v>
      </c>
      <c r="G503" s="59">
        <v>119</v>
      </c>
    </row>
    <row r="504" spans="1:7" s="60" customFormat="1" ht="15" customHeight="1" x14ac:dyDescent="0.25">
      <c r="A504" s="96">
        <v>7349502</v>
      </c>
      <c r="B504" s="96">
        <v>505330768</v>
      </c>
      <c r="C504" s="61" t="s">
        <v>75</v>
      </c>
      <c r="D504" s="61" t="s">
        <v>722</v>
      </c>
      <c r="E504" s="56" t="s">
        <v>701</v>
      </c>
      <c r="F504" s="57">
        <v>503047</v>
      </c>
      <c r="G504" s="59">
        <v>27</v>
      </c>
    </row>
    <row r="505" spans="1:7" s="60" customFormat="1" ht="15" customHeight="1" x14ac:dyDescent="0.25">
      <c r="A505" s="96">
        <v>7349502</v>
      </c>
      <c r="B505" s="96">
        <v>505330768</v>
      </c>
      <c r="C505" s="61" t="s">
        <v>75</v>
      </c>
      <c r="D505" s="61" t="s">
        <v>723</v>
      </c>
      <c r="E505" s="56" t="s">
        <v>712</v>
      </c>
      <c r="F505" s="57">
        <v>503793</v>
      </c>
      <c r="G505" s="59">
        <v>16</v>
      </c>
    </row>
    <row r="506" spans="1:7" s="60" customFormat="1" ht="15" customHeight="1" x14ac:dyDescent="0.25">
      <c r="A506" s="96">
        <v>7349502</v>
      </c>
      <c r="B506" s="96">
        <v>505330768</v>
      </c>
      <c r="C506" s="61" t="s">
        <v>75</v>
      </c>
      <c r="D506" s="61" t="s">
        <v>724</v>
      </c>
      <c r="E506" s="56" t="s">
        <v>712</v>
      </c>
      <c r="F506" s="57">
        <v>503844</v>
      </c>
      <c r="G506" s="59">
        <v>17</v>
      </c>
    </row>
    <row r="507" spans="1:7" s="60" customFormat="1" ht="15" customHeight="1" x14ac:dyDescent="0.25">
      <c r="A507" s="95">
        <v>7349502</v>
      </c>
      <c r="B507" s="96">
        <v>505330768</v>
      </c>
      <c r="C507" s="61" t="s">
        <v>75</v>
      </c>
      <c r="D507" s="61" t="s">
        <v>725</v>
      </c>
      <c r="E507" s="56" t="s">
        <v>704</v>
      </c>
      <c r="F507" s="57">
        <v>503871</v>
      </c>
      <c r="G507" s="59">
        <v>16</v>
      </c>
    </row>
    <row r="508" spans="1:7" s="60" customFormat="1" ht="15" customHeight="1" x14ac:dyDescent="0.25">
      <c r="A508" s="95">
        <v>7433044</v>
      </c>
      <c r="B508" s="96">
        <v>500832935</v>
      </c>
      <c r="C508" s="55" t="s">
        <v>76</v>
      </c>
      <c r="D508" s="58" t="s">
        <v>727</v>
      </c>
      <c r="E508" s="56" t="s">
        <v>726</v>
      </c>
      <c r="F508" s="57">
        <v>221582</v>
      </c>
      <c r="G508" s="59">
        <v>25</v>
      </c>
    </row>
    <row r="509" spans="1:7" s="60" customFormat="1" ht="15" customHeight="1" x14ac:dyDescent="0.25">
      <c r="A509" s="95">
        <v>7433044</v>
      </c>
      <c r="B509" s="96">
        <v>500832935</v>
      </c>
      <c r="C509" s="55" t="s">
        <v>76</v>
      </c>
      <c r="D509" s="58" t="s">
        <v>728</v>
      </c>
      <c r="E509" s="56" t="s">
        <v>726</v>
      </c>
      <c r="F509" s="57">
        <v>330978</v>
      </c>
      <c r="G509" s="59">
        <v>145</v>
      </c>
    </row>
    <row r="510" spans="1:7" s="60" customFormat="1" ht="15" customHeight="1" x14ac:dyDescent="0.25">
      <c r="A510" s="98">
        <v>7433044</v>
      </c>
      <c r="B510" s="96">
        <v>500832935</v>
      </c>
      <c r="C510" s="55" t="s">
        <v>76</v>
      </c>
      <c r="D510" s="58" t="s">
        <v>729</v>
      </c>
      <c r="E510" s="56" t="s">
        <v>726</v>
      </c>
      <c r="F510" s="57">
        <v>283071</v>
      </c>
      <c r="G510" s="59">
        <v>16</v>
      </c>
    </row>
    <row r="511" spans="1:7" s="60" customFormat="1" ht="15" customHeight="1" x14ac:dyDescent="0.25">
      <c r="A511" s="100">
        <v>7052741</v>
      </c>
      <c r="B511" s="95">
        <v>672002752</v>
      </c>
      <c r="C511" s="55" t="s">
        <v>35</v>
      </c>
      <c r="D511" s="58" t="s">
        <v>731</v>
      </c>
      <c r="E511" s="56" t="s">
        <v>730</v>
      </c>
      <c r="F511" s="57">
        <v>32022302</v>
      </c>
      <c r="G511" s="59">
        <v>50</v>
      </c>
    </row>
    <row r="512" spans="1:7" s="60" customFormat="1" ht="15" customHeight="1" x14ac:dyDescent="0.25">
      <c r="A512" s="99">
        <v>7052741</v>
      </c>
      <c r="B512" s="96">
        <v>672002752</v>
      </c>
      <c r="C512" s="55" t="s">
        <v>35</v>
      </c>
      <c r="D512" s="58" t="s">
        <v>732</v>
      </c>
      <c r="E512" s="56" t="s">
        <v>730</v>
      </c>
      <c r="F512" s="57">
        <v>32022308</v>
      </c>
      <c r="G512" s="59">
        <v>110</v>
      </c>
    </row>
    <row r="513" spans="1:10" s="60" customFormat="1" ht="15" customHeight="1" x14ac:dyDescent="0.25">
      <c r="A513" s="99">
        <v>7052741</v>
      </c>
      <c r="B513" s="96">
        <v>672002752</v>
      </c>
      <c r="C513" s="55" t="s">
        <v>35</v>
      </c>
      <c r="D513" s="58" t="s">
        <v>733</v>
      </c>
      <c r="E513" s="56" t="s">
        <v>730</v>
      </c>
      <c r="F513" s="57">
        <v>32022309</v>
      </c>
      <c r="G513" s="59">
        <v>45</v>
      </c>
    </row>
    <row r="514" spans="1:10" s="60" customFormat="1" ht="15" customHeight="1" x14ac:dyDescent="0.25">
      <c r="A514" s="99">
        <v>7052741</v>
      </c>
      <c r="B514" s="96">
        <v>672002752</v>
      </c>
      <c r="C514" s="55" t="s">
        <v>35</v>
      </c>
      <c r="D514" s="58" t="s">
        <v>734</v>
      </c>
      <c r="E514" s="56" t="s">
        <v>730</v>
      </c>
      <c r="F514" s="57">
        <v>32022307</v>
      </c>
      <c r="G514" s="59">
        <v>26</v>
      </c>
    </row>
    <row r="515" spans="1:10" s="60" customFormat="1" ht="15" customHeight="1" x14ac:dyDescent="0.25">
      <c r="A515" s="99">
        <v>7052741</v>
      </c>
      <c r="B515" s="96">
        <v>672002752</v>
      </c>
      <c r="C515" s="55" t="s">
        <v>35</v>
      </c>
      <c r="D515" s="58" t="s">
        <v>735</v>
      </c>
      <c r="E515" s="56" t="s">
        <v>730</v>
      </c>
      <c r="F515" s="57">
        <v>32022314</v>
      </c>
      <c r="G515" s="59">
        <v>15</v>
      </c>
    </row>
    <row r="516" spans="1:10" s="60" customFormat="1" ht="15" customHeight="1" x14ac:dyDescent="0.25">
      <c r="A516" s="99">
        <v>7052741</v>
      </c>
      <c r="B516" s="96">
        <v>672002752</v>
      </c>
      <c r="C516" s="55" t="s">
        <v>35</v>
      </c>
      <c r="D516" s="58" t="s">
        <v>736</v>
      </c>
      <c r="E516" s="56" t="s">
        <v>730</v>
      </c>
      <c r="F516" s="57">
        <v>32022304</v>
      </c>
      <c r="G516" s="59">
        <v>105</v>
      </c>
    </row>
    <row r="517" spans="1:10" s="60" customFormat="1" ht="15" customHeight="1" x14ac:dyDescent="0.25">
      <c r="A517" s="99">
        <v>7052741</v>
      </c>
      <c r="B517" s="96">
        <v>672002752</v>
      </c>
      <c r="C517" s="55" t="s">
        <v>35</v>
      </c>
      <c r="D517" s="58" t="s">
        <v>737</v>
      </c>
      <c r="E517" s="56" t="s">
        <v>730</v>
      </c>
      <c r="F517" s="57">
        <v>32022305</v>
      </c>
      <c r="G517" s="59">
        <v>105</v>
      </c>
    </row>
    <row r="518" spans="1:10" s="60" customFormat="1" ht="15" customHeight="1" x14ac:dyDescent="0.25">
      <c r="A518" s="99">
        <v>7052741</v>
      </c>
      <c r="B518" s="96">
        <v>672002752</v>
      </c>
      <c r="C518" s="55" t="s">
        <v>35</v>
      </c>
      <c r="D518" s="58" t="s">
        <v>738</v>
      </c>
      <c r="E518" s="56" t="s">
        <v>730</v>
      </c>
      <c r="F518" s="57">
        <v>32022310</v>
      </c>
      <c r="G518" s="59">
        <v>63</v>
      </c>
    </row>
    <row r="519" spans="1:10" s="60" customFormat="1" ht="15" customHeight="1" x14ac:dyDescent="0.25">
      <c r="A519" s="99">
        <v>7052741</v>
      </c>
      <c r="B519" s="96">
        <v>672002752</v>
      </c>
      <c r="C519" s="55" t="s">
        <v>35</v>
      </c>
      <c r="D519" s="58" t="s">
        <v>739</v>
      </c>
      <c r="E519" s="56" t="s">
        <v>730</v>
      </c>
      <c r="F519" s="57">
        <v>32022311</v>
      </c>
      <c r="G519" s="59">
        <v>35</v>
      </c>
      <c r="I519" s="53"/>
      <c r="J519" s="53"/>
    </row>
    <row r="520" spans="1:10" s="60" customFormat="1" ht="15" customHeight="1" x14ac:dyDescent="0.25">
      <c r="A520" s="99">
        <v>7052741</v>
      </c>
      <c r="B520" s="96">
        <v>672002752</v>
      </c>
      <c r="C520" s="55" t="s">
        <v>35</v>
      </c>
      <c r="D520" s="58" t="s">
        <v>730</v>
      </c>
      <c r="E520" s="56" t="s">
        <v>730</v>
      </c>
      <c r="F520" s="57">
        <v>32020201</v>
      </c>
      <c r="G520" s="59">
        <v>369</v>
      </c>
    </row>
    <row r="521" spans="1:10" s="60" customFormat="1" ht="15" customHeight="1" x14ac:dyDescent="0.25">
      <c r="A521" s="99">
        <v>7052741</v>
      </c>
      <c r="B521" s="96">
        <v>672002752</v>
      </c>
      <c r="C521" s="55" t="s">
        <v>35</v>
      </c>
      <c r="D521" s="58" t="s">
        <v>2207</v>
      </c>
      <c r="E521" s="56" t="s">
        <v>730</v>
      </c>
      <c r="F521" s="57">
        <v>32022315</v>
      </c>
      <c r="G521" s="59">
        <v>45</v>
      </c>
    </row>
    <row r="522" spans="1:10" s="60" customFormat="1" ht="15" customHeight="1" x14ac:dyDescent="0.25">
      <c r="A522" s="99">
        <v>7052741</v>
      </c>
      <c r="B522" s="96">
        <v>672002752</v>
      </c>
      <c r="C522" s="55" t="s">
        <v>35</v>
      </c>
      <c r="D522" s="58" t="s">
        <v>740</v>
      </c>
      <c r="E522" s="56" t="s">
        <v>730</v>
      </c>
      <c r="F522" s="57">
        <v>32022317</v>
      </c>
      <c r="G522" s="59">
        <v>65</v>
      </c>
    </row>
    <row r="523" spans="1:10" s="60" customFormat="1" ht="15" customHeight="1" x14ac:dyDescent="0.25">
      <c r="A523" s="99">
        <v>7052741</v>
      </c>
      <c r="B523" s="96">
        <v>672002752</v>
      </c>
      <c r="C523" s="55" t="s">
        <v>35</v>
      </c>
      <c r="D523" s="56" t="s">
        <v>741</v>
      </c>
      <c r="E523" s="56" t="s">
        <v>730</v>
      </c>
      <c r="F523" s="62">
        <v>32022318</v>
      </c>
      <c r="G523" s="63">
        <v>36</v>
      </c>
    </row>
    <row r="524" spans="1:10" s="60" customFormat="1" ht="15" customHeight="1" x14ac:dyDescent="0.25">
      <c r="A524" s="95">
        <v>7052741</v>
      </c>
      <c r="B524" s="95">
        <v>672002752</v>
      </c>
      <c r="C524" s="55" t="s">
        <v>35</v>
      </c>
      <c r="D524" s="58" t="s">
        <v>742</v>
      </c>
      <c r="E524" s="56" t="s">
        <v>730</v>
      </c>
      <c r="F524" s="57">
        <v>32022319</v>
      </c>
      <c r="G524" s="59">
        <v>90</v>
      </c>
    </row>
    <row r="525" spans="1:10" s="60" customFormat="1" ht="15" customHeight="1" x14ac:dyDescent="0.25">
      <c r="A525" s="95">
        <v>6027437</v>
      </c>
      <c r="B525" s="96">
        <v>672002302</v>
      </c>
      <c r="C525" s="61" t="s">
        <v>743</v>
      </c>
      <c r="D525" s="58" t="s">
        <v>744</v>
      </c>
      <c r="E525" s="56" t="s">
        <v>744</v>
      </c>
      <c r="F525" s="57">
        <v>51020500</v>
      </c>
      <c r="G525" s="59">
        <v>45</v>
      </c>
    </row>
    <row r="526" spans="1:10" s="60" customFormat="1" ht="15" customHeight="1" x14ac:dyDescent="0.25">
      <c r="A526" s="95">
        <v>6027445</v>
      </c>
      <c r="B526" s="96">
        <v>672002655</v>
      </c>
      <c r="C526" s="55" t="s">
        <v>36</v>
      </c>
      <c r="D526" s="58" t="s">
        <v>746</v>
      </c>
      <c r="E526" s="56" t="s">
        <v>745</v>
      </c>
      <c r="F526" s="57">
        <v>23082302</v>
      </c>
      <c r="G526" s="59">
        <v>154</v>
      </c>
    </row>
    <row r="527" spans="1:10" s="60" customFormat="1" ht="15" customHeight="1" x14ac:dyDescent="0.25">
      <c r="A527" s="96">
        <v>6027445</v>
      </c>
      <c r="B527" s="96">
        <v>672002655</v>
      </c>
      <c r="C527" s="55" t="s">
        <v>36</v>
      </c>
      <c r="D527" s="58" t="s">
        <v>747</v>
      </c>
      <c r="E527" s="56" t="s">
        <v>745</v>
      </c>
      <c r="F527" s="57">
        <v>23082306</v>
      </c>
      <c r="G527" s="59">
        <v>41</v>
      </c>
    </row>
    <row r="528" spans="1:10" s="60" customFormat="1" ht="15" customHeight="1" x14ac:dyDescent="0.25">
      <c r="A528" s="96">
        <v>6027445</v>
      </c>
      <c r="B528" s="96">
        <v>672002655</v>
      </c>
      <c r="C528" s="55" t="s">
        <v>36</v>
      </c>
      <c r="D528" s="58" t="s">
        <v>748</v>
      </c>
      <c r="E528" s="56" t="s">
        <v>745</v>
      </c>
      <c r="F528" s="57">
        <v>23082303</v>
      </c>
      <c r="G528" s="59">
        <v>67</v>
      </c>
    </row>
    <row r="529" spans="1:10" s="60" customFormat="1" ht="15" customHeight="1" x14ac:dyDescent="0.25">
      <c r="A529" s="96">
        <v>6027445</v>
      </c>
      <c r="B529" s="96">
        <v>672002655</v>
      </c>
      <c r="C529" s="55" t="s">
        <v>36</v>
      </c>
      <c r="D529" s="58" t="s">
        <v>749</v>
      </c>
      <c r="E529" s="56" t="s">
        <v>745</v>
      </c>
      <c r="F529" s="57">
        <v>23082304</v>
      </c>
      <c r="G529" s="59">
        <v>60</v>
      </c>
    </row>
    <row r="530" spans="1:10" s="60" customFormat="1" ht="15" customHeight="1" x14ac:dyDescent="0.25">
      <c r="A530" s="96">
        <v>6027445</v>
      </c>
      <c r="B530" s="96">
        <v>672002655</v>
      </c>
      <c r="C530" s="55" t="s">
        <v>36</v>
      </c>
      <c r="D530" s="58" t="s">
        <v>750</v>
      </c>
      <c r="E530" s="56" t="s">
        <v>745</v>
      </c>
      <c r="F530" s="57">
        <v>23082305</v>
      </c>
      <c r="G530" s="59">
        <v>57</v>
      </c>
    </row>
    <row r="531" spans="1:10" s="60" customFormat="1" ht="15" customHeight="1" x14ac:dyDescent="0.25">
      <c r="A531" s="95">
        <v>6027445</v>
      </c>
      <c r="B531" s="96">
        <v>672002655</v>
      </c>
      <c r="C531" s="55" t="s">
        <v>36</v>
      </c>
      <c r="D531" s="58" t="s">
        <v>751</v>
      </c>
      <c r="E531" s="56" t="s">
        <v>745</v>
      </c>
      <c r="F531" s="57">
        <v>23082307</v>
      </c>
      <c r="G531" s="59">
        <v>73</v>
      </c>
    </row>
    <row r="532" spans="1:10" s="60" customFormat="1" ht="15" customHeight="1" x14ac:dyDescent="0.25">
      <c r="A532" s="95">
        <v>7910952</v>
      </c>
      <c r="B532" s="96">
        <v>600084663</v>
      </c>
      <c r="C532" s="55" t="s">
        <v>41</v>
      </c>
      <c r="D532" s="58" t="s">
        <v>752</v>
      </c>
      <c r="E532" s="56" t="s">
        <v>752</v>
      </c>
      <c r="F532" s="57">
        <v>7910952</v>
      </c>
      <c r="G532" s="59">
        <v>183</v>
      </c>
      <c r="I532" s="53"/>
      <c r="J532" s="53"/>
    </row>
    <row r="533" spans="1:10" s="60" customFormat="1" ht="15" customHeight="1" x14ac:dyDescent="0.25">
      <c r="A533" s="95">
        <v>6081083</v>
      </c>
      <c r="B533" s="96">
        <v>672001063</v>
      </c>
      <c r="C533" s="55" t="s">
        <v>42</v>
      </c>
      <c r="D533" s="58" t="s">
        <v>753</v>
      </c>
      <c r="E533" s="56" t="s">
        <v>753</v>
      </c>
      <c r="F533" s="57">
        <v>51012304</v>
      </c>
      <c r="G533" s="59">
        <v>83</v>
      </c>
    </row>
    <row r="534" spans="1:10" s="60" customFormat="1" ht="15" customHeight="1" x14ac:dyDescent="0.25">
      <c r="A534" s="95">
        <v>6081083</v>
      </c>
      <c r="B534" s="96">
        <v>672001063</v>
      </c>
      <c r="C534" s="55" t="s">
        <v>42</v>
      </c>
      <c r="D534" s="58" t="s">
        <v>754</v>
      </c>
      <c r="E534" s="56" t="s">
        <v>753</v>
      </c>
      <c r="F534" s="57">
        <v>51012302</v>
      </c>
      <c r="G534" s="59">
        <v>28</v>
      </c>
    </row>
    <row r="535" spans="1:10" s="60" customFormat="1" ht="15" customHeight="1" x14ac:dyDescent="0.25">
      <c r="A535" s="95">
        <v>6084901</v>
      </c>
      <c r="B535" s="96">
        <v>672002310</v>
      </c>
      <c r="C535" s="55" t="s">
        <v>43</v>
      </c>
      <c r="D535" s="58" t="s">
        <v>756</v>
      </c>
      <c r="E535" s="56" t="s">
        <v>755</v>
      </c>
      <c r="F535" s="57">
        <v>24012304</v>
      </c>
      <c r="G535" s="59">
        <v>27</v>
      </c>
    </row>
    <row r="536" spans="1:10" s="60" customFormat="1" ht="15" customHeight="1" x14ac:dyDescent="0.25">
      <c r="A536" s="96">
        <v>6084901</v>
      </c>
      <c r="B536" s="96">
        <v>672002310</v>
      </c>
      <c r="C536" s="55" t="s">
        <v>43</v>
      </c>
      <c r="D536" s="58" t="s">
        <v>757</v>
      </c>
      <c r="E536" s="56" t="s">
        <v>755</v>
      </c>
      <c r="F536" s="57">
        <v>24012502</v>
      </c>
      <c r="G536" s="59">
        <v>103</v>
      </c>
    </row>
    <row r="537" spans="1:10" s="60" customFormat="1" ht="15" customHeight="1" x14ac:dyDescent="0.25">
      <c r="A537" s="96">
        <v>6084901</v>
      </c>
      <c r="B537" s="96">
        <v>672002310</v>
      </c>
      <c r="C537" s="55" t="s">
        <v>43</v>
      </c>
      <c r="D537" s="58" t="s">
        <v>758</v>
      </c>
      <c r="E537" s="56" t="s">
        <v>755</v>
      </c>
      <c r="F537" s="57">
        <v>24012310</v>
      </c>
      <c r="G537" s="59">
        <v>32</v>
      </c>
    </row>
    <row r="538" spans="1:10" s="60" customFormat="1" ht="15" customHeight="1" x14ac:dyDescent="0.25">
      <c r="A538" s="96">
        <v>6084901</v>
      </c>
      <c r="B538" s="96">
        <v>672002310</v>
      </c>
      <c r="C538" s="55" t="s">
        <v>43</v>
      </c>
      <c r="D538" s="58" t="s">
        <v>759</v>
      </c>
      <c r="E538" s="56" t="s">
        <v>755</v>
      </c>
      <c r="F538" s="57">
        <v>24012305</v>
      </c>
      <c r="G538" s="59">
        <v>55</v>
      </c>
    </row>
    <row r="539" spans="1:10" s="60" customFormat="1" ht="15" customHeight="1" x14ac:dyDescent="0.25">
      <c r="A539" s="96">
        <v>6084901</v>
      </c>
      <c r="B539" s="96">
        <v>672002310</v>
      </c>
      <c r="C539" s="55" t="s">
        <v>43</v>
      </c>
      <c r="D539" s="58" t="s">
        <v>760</v>
      </c>
      <c r="E539" s="56" t="s">
        <v>755</v>
      </c>
      <c r="F539" s="57">
        <v>24012307</v>
      </c>
      <c r="G539" s="59">
        <v>93</v>
      </c>
    </row>
    <row r="540" spans="1:10" s="60" customFormat="1" ht="15" customHeight="1" x14ac:dyDescent="0.25">
      <c r="A540" s="96">
        <v>6084901</v>
      </c>
      <c r="B540" s="96">
        <v>672002310</v>
      </c>
      <c r="C540" s="55" t="s">
        <v>43</v>
      </c>
      <c r="D540" s="58" t="s">
        <v>761</v>
      </c>
      <c r="E540" s="56" t="s">
        <v>755</v>
      </c>
      <c r="F540" s="57">
        <v>24012303</v>
      </c>
      <c r="G540" s="59">
        <v>33</v>
      </c>
    </row>
    <row r="541" spans="1:10" s="60" customFormat="1" ht="15" customHeight="1" x14ac:dyDescent="0.25">
      <c r="A541" s="95">
        <v>6084901</v>
      </c>
      <c r="B541" s="96">
        <v>672002310</v>
      </c>
      <c r="C541" s="55" t="s">
        <v>43</v>
      </c>
      <c r="D541" s="58" t="s">
        <v>762</v>
      </c>
      <c r="E541" s="56" t="s">
        <v>755</v>
      </c>
      <c r="F541" s="57">
        <v>24012312</v>
      </c>
      <c r="G541" s="59">
        <v>43</v>
      </c>
    </row>
    <row r="542" spans="1:10" s="60" customFormat="1" ht="15" customHeight="1" x14ac:dyDescent="0.25">
      <c r="A542" s="95">
        <v>6217364</v>
      </c>
      <c r="B542" s="96">
        <v>672002701</v>
      </c>
      <c r="C542" s="55" t="s">
        <v>37</v>
      </c>
      <c r="D542" s="58" t="s">
        <v>764</v>
      </c>
      <c r="E542" s="56" t="s">
        <v>763</v>
      </c>
      <c r="F542" s="57">
        <v>26022301</v>
      </c>
      <c r="G542" s="59">
        <v>60</v>
      </c>
    </row>
    <row r="543" spans="1:10" s="60" customFormat="1" ht="15" customHeight="1" x14ac:dyDescent="0.25">
      <c r="A543" s="95">
        <v>6217364</v>
      </c>
      <c r="B543" s="96">
        <v>672002701</v>
      </c>
      <c r="C543" s="55" t="s">
        <v>37</v>
      </c>
      <c r="D543" s="58" t="s">
        <v>765</v>
      </c>
      <c r="E543" s="56" t="s">
        <v>763</v>
      </c>
      <c r="F543" s="57">
        <v>26022308</v>
      </c>
      <c r="G543" s="59">
        <v>110</v>
      </c>
    </row>
    <row r="544" spans="1:10" s="60" customFormat="1" ht="15" customHeight="1" x14ac:dyDescent="0.25">
      <c r="A544" s="95">
        <v>6217364</v>
      </c>
      <c r="B544" s="96">
        <v>672002701</v>
      </c>
      <c r="C544" s="55" t="s">
        <v>37</v>
      </c>
      <c r="D544" s="58" t="s">
        <v>2209</v>
      </c>
      <c r="E544" s="56" t="s">
        <v>763</v>
      </c>
      <c r="F544" s="57">
        <v>26022307</v>
      </c>
      <c r="G544" s="59">
        <v>193</v>
      </c>
    </row>
    <row r="545" spans="1:10" s="60" customFormat="1" ht="15" customHeight="1" x14ac:dyDescent="0.25">
      <c r="A545" s="95">
        <v>7059482</v>
      </c>
      <c r="B545" s="96">
        <v>672002760</v>
      </c>
      <c r="C545" s="55" t="s">
        <v>38</v>
      </c>
      <c r="D545" s="58" t="s">
        <v>767</v>
      </c>
      <c r="E545" s="56" t="s">
        <v>766</v>
      </c>
      <c r="F545" s="57">
        <v>31042312</v>
      </c>
      <c r="G545" s="59">
        <v>24</v>
      </c>
    </row>
    <row r="546" spans="1:10" s="60" customFormat="1" ht="15" customHeight="1" x14ac:dyDescent="0.25">
      <c r="A546" s="96">
        <v>7059482</v>
      </c>
      <c r="B546" s="96">
        <v>672002760</v>
      </c>
      <c r="C546" s="55" t="s">
        <v>38</v>
      </c>
      <c r="D546" s="58" t="s">
        <v>768</v>
      </c>
      <c r="E546" s="56" t="s">
        <v>766</v>
      </c>
      <c r="F546" s="57">
        <v>31042304</v>
      </c>
      <c r="G546" s="59">
        <v>24</v>
      </c>
    </row>
    <row r="547" spans="1:10" s="60" customFormat="1" ht="15" customHeight="1" x14ac:dyDescent="0.25">
      <c r="A547" s="96">
        <v>7059482</v>
      </c>
      <c r="B547" s="96">
        <v>672002760</v>
      </c>
      <c r="C547" s="55" t="s">
        <v>38</v>
      </c>
      <c r="D547" s="58" t="s">
        <v>769</v>
      </c>
      <c r="E547" s="56" t="s">
        <v>766</v>
      </c>
      <c r="F547" s="57">
        <v>31042305</v>
      </c>
      <c r="G547" s="59">
        <v>15</v>
      </c>
    </row>
    <row r="548" spans="1:10" s="60" customFormat="1" ht="15" customHeight="1" x14ac:dyDescent="0.25">
      <c r="A548" s="96">
        <v>7059482</v>
      </c>
      <c r="B548" s="96">
        <v>672002760</v>
      </c>
      <c r="C548" s="55" t="s">
        <v>38</v>
      </c>
      <c r="D548" s="58" t="s">
        <v>770</v>
      </c>
      <c r="E548" s="56" t="s">
        <v>766</v>
      </c>
      <c r="F548" s="57">
        <v>31042302</v>
      </c>
      <c r="G548" s="59">
        <v>43</v>
      </c>
      <c r="I548" s="53"/>
      <c r="J548" s="53"/>
    </row>
    <row r="549" spans="1:10" s="60" customFormat="1" ht="15" customHeight="1" x14ac:dyDescent="0.25">
      <c r="A549" s="96">
        <v>7059482</v>
      </c>
      <c r="B549" s="96">
        <v>672002760</v>
      </c>
      <c r="C549" s="55" t="s">
        <v>38</v>
      </c>
      <c r="D549" s="58" t="s">
        <v>771</v>
      </c>
      <c r="E549" s="56" t="s">
        <v>766</v>
      </c>
      <c r="F549" s="57">
        <v>31042306</v>
      </c>
      <c r="G549" s="59">
        <v>42</v>
      </c>
      <c r="I549" s="53"/>
      <c r="J549" s="53"/>
    </row>
    <row r="550" spans="1:10" s="60" customFormat="1" ht="15" customHeight="1" x14ac:dyDescent="0.25">
      <c r="A550" s="96">
        <v>7059482</v>
      </c>
      <c r="B550" s="96">
        <v>672002760</v>
      </c>
      <c r="C550" s="55" t="s">
        <v>38</v>
      </c>
      <c r="D550" s="58" t="s">
        <v>772</v>
      </c>
      <c r="E550" s="56" t="s">
        <v>766</v>
      </c>
      <c r="F550" s="57">
        <v>31042314</v>
      </c>
      <c r="G550" s="59">
        <v>78</v>
      </c>
    </row>
    <row r="551" spans="1:10" s="60" customFormat="1" ht="15" customHeight="1" x14ac:dyDescent="0.25">
      <c r="A551" s="96">
        <v>7059482</v>
      </c>
      <c r="B551" s="96">
        <v>672002760</v>
      </c>
      <c r="C551" s="55" t="s">
        <v>38</v>
      </c>
      <c r="D551" s="58" t="s">
        <v>773</v>
      </c>
      <c r="E551" s="56" t="s">
        <v>766</v>
      </c>
      <c r="F551" s="57">
        <v>31042307</v>
      </c>
      <c r="G551" s="59">
        <v>38</v>
      </c>
    </row>
    <row r="552" spans="1:10" s="60" customFormat="1" ht="15" customHeight="1" x14ac:dyDescent="0.25">
      <c r="A552" s="96">
        <v>7059482</v>
      </c>
      <c r="B552" s="96">
        <v>672002760</v>
      </c>
      <c r="C552" s="55" t="s">
        <v>38</v>
      </c>
      <c r="D552" s="56" t="s">
        <v>774</v>
      </c>
      <c r="E552" s="56" t="s">
        <v>766</v>
      </c>
      <c r="F552" s="62">
        <v>31042308</v>
      </c>
      <c r="G552" s="63">
        <v>45</v>
      </c>
    </row>
    <row r="553" spans="1:10" s="60" customFormat="1" ht="15" customHeight="1" x14ac:dyDescent="0.25">
      <c r="A553" s="96">
        <v>7059482</v>
      </c>
      <c r="B553" s="96">
        <v>672002760</v>
      </c>
      <c r="C553" s="55" t="s">
        <v>38</v>
      </c>
      <c r="D553" s="58" t="s">
        <v>775</v>
      </c>
      <c r="E553" s="56" t="s">
        <v>766</v>
      </c>
      <c r="F553" s="57">
        <v>31042311</v>
      </c>
      <c r="G553" s="59">
        <v>105</v>
      </c>
    </row>
    <row r="554" spans="1:10" s="60" customFormat="1" ht="15" customHeight="1" x14ac:dyDescent="0.25">
      <c r="A554" s="95">
        <v>7059482</v>
      </c>
      <c r="B554" s="96">
        <v>672002760</v>
      </c>
      <c r="C554" s="55" t="s">
        <v>38</v>
      </c>
      <c r="D554" s="58" t="s">
        <v>766</v>
      </c>
      <c r="E554" s="56" t="s">
        <v>766</v>
      </c>
      <c r="F554" s="57">
        <v>31040601</v>
      </c>
      <c r="G554" s="59">
        <v>139</v>
      </c>
    </row>
    <row r="555" spans="1:10" s="60" customFormat="1" ht="15" customHeight="1" x14ac:dyDescent="0.25">
      <c r="A555" s="95">
        <v>7607111</v>
      </c>
      <c r="B555" s="96">
        <v>501158740</v>
      </c>
      <c r="C555" s="55" t="s">
        <v>77</v>
      </c>
      <c r="D555" s="58" t="s">
        <v>777</v>
      </c>
      <c r="E555" s="56" t="s">
        <v>776</v>
      </c>
      <c r="F555" s="57">
        <v>297173</v>
      </c>
      <c r="G555" s="59">
        <v>280</v>
      </c>
    </row>
    <row r="556" spans="1:10" s="60" customFormat="1" ht="15" customHeight="1" x14ac:dyDescent="0.25">
      <c r="A556" s="96">
        <v>7607111</v>
      </c>
      <c r="B556" s="96">
        <v>501158740</v>
      </c>
      <c r="C556" s="55" t="s">
        <v>77</v>
      </c>
      <c r="D556" s="58" t="s">
        <v>779</v>
      </c>
      <c r="E556" s="56" t="s">
        <v>778</v>
      </c>
      <c r="F556" s="57">
        <v>245926</v>
      </c>
      <c r="G556" s="59">
        <v>355</v>
      </c>
    </row>
    <row r="557" spans="1:10" s="60" customFormat="1" ht="15" customHeight="1" x14ac:dyDescent="0.25">
      <c r="A557" s="96">
        <v>7607111</v>
      </c>
      <c r="B557" s="96">
        <v>501158740</v>
      </c>
      <c r="C557" s="55" t="s">
        <v>77</v>
      </c>
      <c r="D557" s="58" t="s">
        <v>780</v>
      </c>
      <c r="E557" s="56" t="s">
        <v>776</v>
      </c>
      <c r="F557" s="57">
        <v>250867</v>
      </c>
      <c r="G557" s="59">
        <v>265</v>
      </c>
    </row>
    <row r="558" spans="1:10" s="60" customFormat="1" ht="15" customHeight="1" x14ac:dyDescent="0.25">
      <c r="A558" s="96">
        <v>7607111</v>
      </c>
      <c r="B558" s="96">
        <v>501158740</v>
      </c>
      <c r="C558" s="55" t="s">
        <v>77</v>
      </c>
      <c r="D558" s="58" t="s">
        <v>781</v>
      </c>
      <c r="E558" s="56" t="s">
        <v>776</v>
      </c>
      <c r="F558" s="57">
        <v>201868</v>
      </c>
      <c r="G558" s="59">
        <v>95</v>
      </c>
    </row>
    <row r="559" spans="1:10" s="60" customFormat="1" ht="15" customHeight="1" x14ac:dyDescent="0.25">
      <c r="A559" s="96">
        <v>7607111</v>
      </c>
      <c r="B559" s="96">
        <v>501158740</v>
      </c>
      <c r="C559" s="55" t="s">
        <v>77</v>
      </c>
      <c r="D559" s="58" t="s">
        <v>782</v>
      </c>
      <c r="E559" s="56" t="s">
        <v>778</v>
      </c>
      <c r="F559" s="57">
        <v>297197</v>
      </c>
      <c r="G559" s="59">
        <v>165</v>
      </c>
    </row>
    <row r="560" spans="1:10" s="60" customFormat="1" ht="15" customHeight="1" x14ac:dyDescent="0.25">
      <c r="A560" s="96">
        <v>7607111</v>
      </c>
      <c r="B560" s="96">
        <v>501158740</v>
      </c>
      <c r="C560" s="55" t="s">
        <v>77</v>
      </c>
      <c r="D560" s="58" t="s">
        <v>783</v>
      </c>
      <c r="E560" s="56" t="s">
        <v>776</v>
      </c>
      <c r="F560" s="57">
        <v>343183</v>
      </c>
      <c r="G560" s="59">
        <v>15</v>
      </c>
    </row>
    <row r="561" spans="1:10" s="60" customFormat="1" ht="15" customHeight="1" x14ac:dyDescent="0.25">
      <c r="A561" s="95">
        <v>7607111</v>
      </c>
      <c r="B561" s="96">
        <v>501158740</v>
      </c>
      <c r="C561" s="55" t="s">
        <v>77</v>
      </c>
      <c r="D561" s="58" t="s">
        <v>784</v>
      </c>
      <c r="E561" s="56" t="s">
        <v>778</v>
      </c>
      <c r="F561" s="57">
        <v>297203</v>
      </c>
      <c r="G561" s="59">
        <v>195</v>
      </c>
    </row>
    <row r="562" spans="1:10" s="60" customFormat="1" ht="15" customHeight="1" x14ac:dyDescent="0.25">
      <c r="A562" s="95">
        <v>7353272</v>
      </c>
      <c r="B562" s="96">
        <v>506841561</v>
      </c>
      <c r="C562" s="55" t="s">
        <v>78</v>
      </c>
      <c r="D562" s="58" t="s">
        <v>787</v>
      </c>
      <c r="E562" s="56" t="s">
        <v>786</v>
      </c>
      <c r="F562" s="57">
        <v>208620</v>
      </c>
      <c r="G562" s="59">
        <v>86</v>
      </c>
    </row>
    <row r="563" spans="1:10" s="60" customFormat="1" ht="15" customHeight="1" x14ac:dyDescent="0.25">
      <c r="A563" s="96">
        <v>7353272</v>
      </c>
      <c r="B563" s="96">
        <v>506841561</v>
      </c>
      <c r="C563" s="55" t="s">
        <v>78</v>
      </c>
      <c r="D563" s="58" t="s">
        <v>788</v>
      </c>
      <c r="E563" s="56" t="s">
        <v>786</v>
      </c>
      <c r="F563" s="57">
        <v>210407</v>
      </c>
      <c r="G563" s="59">
        <v>46</v>
      </c>
    </row>
    <row r="564" spans="1:10" s="60" customFormat="1" ht="15" customHeight="1" x14ac:dyDescent="0.25">
      <c r="A564" s="96">
        <v>7353272</v>
      </c>
      <c r="B564" s="96">
        <v>506841561</v>
      </c>
      <c r="C564" s="55" t="s">
        <v>78</v>
      </c>
      <c r="D564" s="58" t="s">
        <v>790</v>
      </c>
      <c r="E564" s="56" t="s">
        <v>789</v>
      </c>
      <c r="F564" s="57">
        <v>210699</v>
      </c>
      <c r="G564" s="59">
        <v>39</v>
      </c>
    </row>
    <row r="565" spans="1:10" s="60" customFormat="1" ht="15" customHeight="1" x14ac:dyDescent="0.25">
      <c r="A565" s="96">
        <v>7353272</v>
      </c>
      <c r="B565" s="96">
        <v>506841561</v>
      </c>
      <c r="C565" s="55" t="s">
        <v>78</v>
      </c>
      <c r="D565" s="58" t="s">
        <v>791</v>
      </c>
      <c r="E565" s="56" t="s">
        <v>785</v>
      </c>
      <c r="F565" s="57">
        <v>292849</v>
      </c>
      <c r="G565" s="59">
        <v>40</v>
      </c>
    </row>
    <row r="566" spans="1:10" s="60" customFormat="1" ht="15" customHeight="1" x14ac:dyDescent="0.25">
      <c r="A566" s="96">
        <v>7353272</v>
      </c>
      <c r="B566" s="96">
        <v>506841561</v>
      </c>
      <c r="C566" s="55" t="s">
        <v>78</v>
      </c>
      <c r="D566" s="58" t="s">
        <v>792</v>
      </c>
      <c r="E566" s="56" t="s">
        <v>789</v>
      </c>
      <c r="F566" s="57">
        <v>245999</v>
      </c>
      <c r="G566" s="59">
        <v>78</v>
      </c>
    </row>
    <row r="567" spans="1:10" s="60" customFormat="1" ht="15" customHeight="1" x14ac:dyDescent="0.25">
      <c r="A567" s="96">
        <v>7353272</v>
      </c>
      <c r="B567" s="96">
        <v>506841561</v>
      </c>
      <c r="C567" s="55" t="s">
        <v>78</v>
      </c>
      <c r="D567" s="58" t="s">
        <v>793</v>
      </c>
      <c r="E567" s="56" t="s">
        <v>786</v>
      </c>
      <c r="F567" s="57">
        <v>221790</v>
      </c>
      <c r="G567" s="59">
        <v>31</v>
      </c>
    </row>
    <row r="568" spans="1:10" s="60" customFormat="1" ht="15" customHeight="1" x14ac:dyDescent="0.25">
      <c r="A568" s="96">
        <v>7353272</v>
      </c>
      <c r="B568" s="96">
        <v>506841561</v>
      </c>
      <c r="C568" s="55" t="s">
        <v>78</v>
      </c>
      <c r="D568" s="58" t="s">
        <v>794</v>
      </c>
      <c r="E568" s="56" t="s">
        <v>785</v>
      </c>
      <c r="F568" s="57">
        <v>238521</v>
      </c>
      <c r="G568" s="59">
        <v>111</v>
      </c>
    </row>
    <row r="569" spans="1:10" s="60" customFormat="1" ht="15" customHeight="1" x14ac:dyDescent="0.25">
      <c r="A569" s="96">
        <v>7353272</v>
      </c>
      <c r="B569" s="96">
        <v>506841561</v>
      </c>
      <c r="C569" s="55" t="s">
        <v>78</v>
      </c>
      <c r="D569" s="58" t="s">
        <v>795</v>
      </c>
      <c r="E569" s="56" t="s">
        <v>785</v>
      </c>
      <c r="F569" s="57">
        <v>227328</v>
      </c>
      <c r="G569" s="59">
        <v>36</v>
      </c>
    </row>
    <row r="570" spans="1:10" s="60" customFormat="1" ht="15" customHeight="1" x14ac:dyDescent="0.25">
      <c r="A570" s="96">
        <v>7353272</v>
      </c>
      <c r="B570" s="96">
        <v>506841561</v>
      </c>
      <c r="C570" s="55" t="s">
        <v>78</v>
      </c>
      <c r="D570" s="58" t="s">
        <v>796</v>
      </c>
      <c r="E570" s="56" t="s">
        <v>789</v>
      </c>
      <c r="F570" s="57">
        <v>245628</v>
      </c>
      <c r="G570" s="59">
        <v>66</v>
      </c>
    </row>
    <row r="571" spans="1:10" s="60" customFormat="1" ht="15" customHeight="1" x14ac:dyDescent="0.25">
      <c r="A571" s="96">
        <v>7353272</v>
      </c>
      <c r="B571" s="96">
        <v>506841561</v>
      </c>
      <c r="C571" s="55" t="s">
        <v>78</v>
      </c>
      <c r="D571" s="58" t="s">
        <v>797</v>
      </c>
      <c r="E571" s="56" t="s">
        <v>785</v>
      </c>
      <c r="F571" s="57">
        <v>233845</v>
      </c>
      <c r="G571" s="59">
        <v>48</v>
      </c>
    </row>
    <row r="572" spans="1:10" s="60" customFormat="1" ht="15" customHeight="1" x14ac:dyDescent="0.25">
      <c r="A572" s="96">
        <v>7353272</v>
      </c>
      <c r="B572" s="96">
        <v>506841561</v>
      </c>
      <c r="C572" s="55" t="s">
        <v>78</v>
      </c>
      <c r="D572" s="58" t="s">
        <v>798</v>
      </c>
      <c r="E572" s="56" t="s">
        <v>786</v>
      </c>
      <c r="F572" s="57">
        <v>233857</v>
      </c>
      <c r="G572" s="59">
        <v>38</v>
      </c>
    </row>
    <row r="573" spans="1:10" s="60" customFormat="1" ht="15" customHeight="1" x14ac:dyDescent="0.25">
      <c r="A573" s="96">
        <v>7353272</v>
      </c>
      <c r="B573" s="96">
        <v>506841561</v>
      </c>
      <c r="C573" s="61" t="s">
        <v>78</v>
      </c>
      <c r="D573" s="58" t="s">
        <v>786</v>
      </c>
      <c r="E573" s="56" t="s">
        <v>786</v>
      </c>
      <c r="F573" s="57">
        <v>150496</v>
      </c>
      <c r="G573" s="59">
        <v>234</v>
      </c>
      <c r="I573" s="53"/>
      <c r="J573" s="53"/>
    </row>
    <row r="574" spans="1:10" s="60" customFormat="1" ht="15" customHeight="1" x14ac:dyDescent="0.25">
      <c r="A574" s="96">
        <v>7353272</v>
      </c>
      <c r="B574" s="96">
        <v>506841561</v>
      </c>
      <c r="C574" s="61" t="s">
        <v>78</v>
      </c>
      <c r="D574" s="58" t="s">
        <v>799</v>
      </c>
      <c r="E574" s="56" t="s">
        <v>786</v>
      </c>
      <c r="F574" s="57">
        <v>345581</v>
      </c>
      <c r="G574" s="59">
        <v>113</v>
      </c>
    </row>
    <row r="575" spans="1:10" s="60" customFormat="1" ht="15" customHeight="1" x14ac:dyDescent="0.25">
      <c r="A575" s="96">
        <v>7353272</v>
      </c>
      <c r="B575" s="96">
        <v>506841561</v>
      </c>
      <c r="C575" s="55" t="s">
        <v>78</v>
      </c>
      <c r="D575" s="58" t="s">
        <v>789</v>
      </c>
      <c r="E575" s="56" t="s">
        <v>789</v>
      </c>
      <c r="F575" s="57">
        <v>342749</v>
      </c>
      <c r="G575" s="59">
        <v>100</v>
      </c>
    </row>
    <row r="576" spans="1:10" ht="15" customHeight="1" x14ac:dyDescent="0.25">
      <c r="A576" s="96">
        <v>7353272</v>
      </c>
      <c r="B576" s="96">
        <v>506841561</v>
      </c>
      <c r="C576" s="61" t="s">
        <v>78</v>
      </c>
      <c r="D576" s="58" t="s">
        <v>800</v>
      </c>
      <c r="E576" s="56" t="s">
        <v>789</v>
      </c>
      <c r="F576" s="57">
        <v>238387</v>
      </c>
      <c r="G576" s="59">
        <v>215</v>
      </c>
      <c r="H576" s="60"/>
      <c r="I576" s="60"/>
      <c r="J576" s="60"/>
    </row>
    <row r="577" spans="1:10" ht="15" customHeight="1" x14ac:dyDescent="0.25">
      <c r="A577" s="96">
        <v>7353272</v>
      </c>
      <c r="B577" s="96">
        <v>506841561</v>
      </c>
      <c r="C577" s="61" t="s">
        <v>78</v>
      </c>
      <c r="D577" s="56" t="s">
        <v>801</v>
      </c>
      <c r="E577" s="56" t="s">
        <v>789</v>
      </c>
      <c r="F577" s="62">
        <v>217384</v>
      </c>
      <c r="G577" s="63">
        <v>30</v>
      </c>
      <c r="H577" s="60"/>
      <c r="I577" s="60"/>
      <c r="J577" s="60"/>
    </row>
    <row r="578" spans="1:10" ht="15" customHeight="1" x14ac:dyDescent="0.25">
      <c r="A578" s="96">
        <v>7353272</v>
      </c>
      <c r="B578" s="96">
        <v>506841561</v>
      </c>
      <c r="C578" s="61" t="s">
        <v>78</v>
      </c>
      <c r="D578" s="56" t="s">
        <v>802</v>
      </c>
      <c r="E578" s="56" t="s">
        <v>789</v>
      </c>
      <c r="F578" s="62">
        <v>294123</v>
      </c>
      <c r="G578" s="63">
        <v>91</v>
      </c>
      <c r="H578" s="60"/>
      <c r="I578" s="60"/>
      <c r="J578" s="60"/>
    </row>
    <row r="579" spans="1:10" ht="15" customHeight="1" x14ac:dyDescent="0.25">
      <c r="A579" s="96">
        <v>7353272</v>
      </c>
      <c r="B579" s="96">
        <v>506841561</v>
      </c>
      <c r="C579" s="55" t="s">
        <v>78</v>
      </c>
      <c r="D579" s="58" t="s">
        <v>803</v>
      </c>
      <c r="E579" s="56" t="s">
        <v>789</v>
      </c>
      <c r="F579" s="57">
        <v>291020</v>
      </c>
      <c r="G579" s="59">
        <v>19</v>
      </c>
      <c r="H579" s="60"/>
      <c r="I579" s="60"/>
      <c r="J579" s="60"/>
    </row>
    <row r="580" spans="1:10" s="60" customFormat="1" ht="15" customHeight="1" x14ac:dyDescent="0.25">
      <c r="A580" s="96">
        <v>7353272</v>
      </c>
      <c r="B580" s="96">
        <v>506841561</v>
      </c>
      <c r="C580" s="61" t="s">
        <v>78</v>
      </c>
      <c r="D580" s="58" t="s">
        <v>804</v>
      </c>
      <c r="E580" s="56" t="s">
        <v>789</v>
      </c>
      <c r="F580" s="57">
        <v>275074</v>
      </c>
      <c r="G580" s="59">
        <v>65</v>
      </c>
    </row>
    <row r="581" spans="1:10" s="60" customFormat="1" ht="15" customHeight="1" x14ac:dyDescent="0.25">
      <c r="A581" s="96">
        <v>7353272</v>
      </c>
      <c r="B581" s="96">
        <v>506841561</v>
      </c>
      <c r="C581" s="61" t="s">
        <v>78</v>
      </c>
      <c r="D581" s="58" t="s">
        <v>805</v>
      </c>
      <c r="E581" s="56" t="s">
        <v>789</v>
      </c>
      <c r="F581" s="57">
        <v>343122</v>
      </c>
      <c r="G581" s="59">
        <v>60</v>
      </c>
    </row>
    <row r="582" spans="1:10" s="60" customFormat="1" ht="15" customHeight="1" x14ac:dyDescent="0.25">
      <c r="A582" s="96">
        <v>7353272</v>
      </c>
      <c r="B582" s="96">
        <v>506841561</v>
      </c>
      <c r="C582" s="61" t="s">
        <v>78</v>
      </c>
      <c r="D582" s="58" t="s">
        <v>806</v>
      </c>
      <c r="E582" s="56" t="s">
        <v>786</v>
      </c>
      <c r="F582" s="57">
        <v>278919</v>
      </c>
      <c r="G582" s="59">
        <v>44</v>
      </c>
    </row>
    <row r="583" spans="1:10" s="60" customFormat="1" ht="15" customHeight="1" x14ac:dyDescent="0.25">
      <c r="A583" s="95">
        <v>7353272</v>
      </c>
      <c r="B583" s="96">
        <v>506841561</v>
      </c>
      <c r="C583" s="61" t="s">
        <v>78</v>
      </c>
      <c r="D583" s="58" t="s">
        <v>807</v>
      </c>
      <c r="E583" s="56" t="s">
        <v>786</v>
      </c>
      <c r="F583" s="57">
        <v>284579</v>
      </c>
      <c r="G583" s="59">
        <v>46</v>
      </c>
      <c r="I583" s="72"/>
      <c r="J583" s="72"/>
    </row>
    <row r="584" spans="1:10" s="60" customFormat="1" ht="15" customHeight="1" x14ac:dyDescent="0.25">
      <c r="A584" s="95">
        <v>7400155</v>
      </c>
      <c r="B584" s="96">
        <v>501091823</v>
      </c>
      <c r="C584" s="61" t="s">
        <v>79</v>
      </c>
      <c r="D584" s="58" t="s">
        <v>810</v>
      </c>
      <c r="E584" s="56" t="s">
        <v>809</v>
      </c>
      <c r="F584" s="57">
        <v>295371</v>
      </c>
      <c r="G584" s="59">
        <v>137</v>
      </c>
    </row>
    <row r="585" spans="1:10" s="60" customFormat="1" ht="15" customHeight="1" x14ac:dyDescent="0.25">
      <c r="A585" s="96">
        <v>7400155</v>
      </c>
      <c r="B585" s="96">
        <v>501091823</v>
      </c>
      <c r="C585" s="61" t="s">
        <v>79</v>
      </c>
      <c r="D585" s="58" t="s">
        <v>812</v>
      </c>
      <c r="E585" s="56" t="s">
        <v>811</v>
      </c>
      <c r="F585" s="57">
        <v>290786</v>
      </c>
      <c r="G585" s="59">
        <v>46</v>
      </c>
    </row>
    <row r="586" spans="1:10" s="60" customFormat="1" ht="15" customHeight="1" x14ac:dyDescent="0.25">
      <c r="A586" s="96">
        <v>7400155</v>
      </c>
      <c r="B586" s="96">
        <v>501091823</v>
      </c>
      <c r="C586" s="61" t="s">
        <v>79</v>
      </c>
      <c r="D586" s="58" t="s">
        <v>814</v>
      </c>
      <c r="E586" s="56" t="s">
        <v>813</v>
      </c>
      <c r="F586" s="57">
        <v>290804</v>
      </c>
      <c r="G586" s="59">
        <v>54</v>
      </c>
    </row>
    <row r="587" spans="1:10" s="60" customFormat="1" ht="15" customHeight="1" x14ac:dyDescent="0.25">
      <c r="A587" s="96">
        <v>7400155</v>
      </c>
      <c r="B587" s="96">
        <v>501091823</v>
      </c>
      <c r="C587" s="61" t="s">
        <v>79</v>
      </c>
      <c r="D587" s="58" t="s">
        <v>815</v>
      </c>
      <c r="E587" s="56" t="s">
        <v>809</v>
      </c>
      <c r="F587" s="57">
        <v>290970</v>
      </c>
      <c r="G587" s="59">
        <v>74</v>
      </c>
    </row>
    <row r="588" spans="1:10" s="60" customFormat="1" ht="15" customHeight="1" x14ac:dyDescent="0.25">
      <c r="A588" s="96">
        <v>7400155</v>
      </c>
      <c r="B588" s="96">
        <v>501091823</v>
      </c>
      <c r="C588" s="61" t="s">
        <v>79</v>
      </c>
      <c r="D588" s="61" t="s">
        <v>817</v>
      </c>
      <c r="E588" s="56" t="s">
        <v>816</v>
      </c>
      <c r="F588" s="85">
        <v>290737</v>
      </c>
      <c r="G588" s="59">
        <v>37</v>
      </c>
    </row>
    <row r="589" spans="1:10" s="60" customFormat="1" ht="15" customHeight="1" x14ac:dyDescent="0.25">
      <c r="A589" s="96">
        <v>7400155</v>
      </c>
      <c r="B589" s="96">
        <v>501091823</v>
      </c>
      <c r="C589" s="61" t="s">
        <v>79</v>
      </c>
      <c r="D589" s="58" t="s">
        <v>818</v>
      </c>
      <c r="E589" s="56" t="s">
        <v>808</v>
      </c>
      <c r="F589" s="57">
        <v>290828</v>
      </c>
      <c r="G589" s="59">
        <v>29</v>
      </c>
    </row>
    <row r="590" spans="1:10" s="60" customFormat="1" ht="15" customHeight="1" x14ac:dyDescent="0.25">
      <c r="A590" s="96">
        <v>7400155</v>
      </c>
      <c r="B590" s="96">
        <v>501091823</v>
      </c>
      <c r="C590" s="61" t="s">
        <v>79</v>
      </c>
      <c r="D590" s="61" t="s">
        <v>819</v>
      </c>
      <c r="E590" s="56" t="s">
        <v>816</v>
      </c>
      <c r="F590" s="85">
        <v>290713</v>
      </c>
      <c r="G590" s="59">
        <v>93</v>
      </c>
    </row>
    <row r="591" spans="1:10" s="60" customFormat="1" ht="15" customHeight="1" x14ac:dyDescent="0.25">
      <c r="A591" s="96">
        <v>7400155</v>
      </c>
      <c r="B591" s="96">
        <v>501091823</v>
      </c>
      <c r="C591" s="61" t="s">
        <v>79</v>
      </c>
      <c r="D591" s="61" t="s">
        <v>820</v>
      </c>
      <c r="E591" s="56" t="s">
        <v>808</v>
      </c>
      <c r="F591" s="85">
        <v>221200</v>
      </c>
      <c r="G591" s="59">
        <v>59</v>
      </c>
    </row>
    <row r="592" spans="1:10" s="60" customFormat="1" ht="15" customHeight="1" x14ac:dyDescent="0.25">
      <c r="A592" s="96">
        <v>7400155</v>
      </c>
      <c r="B592" s="96">
        <v>501091823</v>
      </c>
      <c r="C592" s="61" t="s">
        <v>79</v>
      </c>
      <c r="D592" s="61" t="s">
        <v>821</v>
      </c>
      <c r="E592" s="56" t="s">
        <v>816</v>
      </c>
      <c r="F592" s="85">
        <v>246116</v>
      </c>
      <c r="G592" s="59">
        <v>228</v>
      </c>
    </row>
    <row r="593" spans="1:10" s="60" customFormat="1" ht="15" customHeight="1" x14ac:dyDescent="0.25">
      <c r="A593" s="96">
        <v>7400155</v>
      </c>
      <c r="B593" s="96">
        <v>501091823</v>
      </c>
      <c r="C593" s="61" t="s">
        <v>79</v>
      </c>
      <c r="D593" s="61" t="s">
        <v>822</v>
      </c>
      <c r="E593" s="56" t="s">
        <v>808</v>
      </c>
      <c r="F593" s="85">
        <v>290749</v>
      </c>
      <c r="G593" s="59">
        <v>25</v>
      </c>
    </row>
    <row r="594" spans="1:10" s="60" customFormat="1" ht="15" customHeight="1" x14ac:dyDescent="0.25">
      <c r="A594" s="96">
        <v>7400155</v>
      </c>
      <c r="B594" s="96">
        <v>501091823</v>
      </c>
      <c r="C594" s="61" t="s">
        <v>79</v>
      </c>
      <c r="D594" s="58" t="s">
        <v>823</v>
      </c>
      <c r="E594" s="56" t="s">
        <v>811</v>
      </c>
      <c r="F594" s="57">
        <v>295310</v>
      </c>
      <c r="G594" s="59">
        <v>89</v>
      </c>
    </row>
    <row r="595" spans="1:10" s="60" customFormat="1" ht="15" customHeight="1" x14ac:dyDescent="0.25">
      <c r="A595" s="96">
        <v>7400155</v>
      </c>
      <c r="B595" s="96">
        <v>501091823</v>
      </c>
      <c r="C595" s="61" t="s">
        <v>79</v>
      </c>
      <c r="D595" s="58" t="s">
        <v>824</v>
      </c>
      <c r="E595" s="56" t="s">
        <v>808</v>
      </c>
      <c r="F595" s="57">
        <v>296338</v>
      </c>
      <c r="G595" s="59">
        <v>36</v>
      </c>
    </row>
    <row r="596" spans="1:10" s="60" customFormat="1" ht="15" customHeight="1" x14ac:dyDescent="0.25">
      <c r="A596" s="96">
        <v>7400155</v>
      </c>
      <c r="B596" s="96">
        <v>501091823</v>
      </c>
      <c r="C596" s="61" t="s">
        <v>79</v>
      </c>
      <c r="D596" s="58" t="s">
        <v>825</v>
      </c>
      <c r="E596" s="56" t="s">
        <v>813</v>
      </c>
      <c r="F596" s="57">
        <v>295292</v>
      </c>
      <c r="G596" s="59">
        <v>49</v>
      </c>
    </row>
    <row r="597" spans="1:10" s="60" customFormat="1" ht="15" customHeight="1" x14ac:dyDescent="0.25">
      <c r="A597" s="96">
        <v>7400155</v>
      </c>
      <c r="B597" s="96">
        <v>501091823</v>
      </c>
      <c r="C597" s="61" t="s">
        <v>79</v>
      </c>
      <c r="D597" s="61" t="s">
        <v>826</v>
      </c>
      <c r="E597" s="56" t="s">
        <v>816</v>
      </c>
      <c r="F597" s="85">
        <v>644481</v>
      </c>
      <c r="G597" s="59">
        <v>94</v>
      </c>
    </row>
    <row r="598" spans="1:10" s="60" customFormat="1" ht="15" customHeight="1" x14ac:dyDescent="0.25">
      <c r="A598" s="96">
        <v>7400155</v>
      </c>
      <c r="B598" s="96">
        <v>501091823</v>
      </c>
      <c r="C598" s="61" t="s">
        <v>79</v>
      </c>
      <c r="D598" s="58" t="s">
        <v>827</v>
      </c>
      <c r="E598" s="56" t="s">
        <v>808</v>
      </c>
      <c r="F598" s="57">
        <v>290816</v>
      </c>
      <c r="G598" s="59">
        <v>47</v>
      </c>
      <c r="I598" s="53"/>
      <c r="J598" s="53"/>
    </row>
    <row r="599" spans="1:10" s="60" customFormat="1" ht="24" customHeight="1" x14ac:dyDescent="0.25">
      <c r="A599" s="96">
        <v>7400155</v>
      </c>
      <c r="B599" s="96">
        <v>501091823</v>
      </c>
      <c r="C599" s="61" t="s">
        <v>79</v>
      </c>
      <c r="D599" s="58" t="s">
        <v>828</v>
      </c>
      <c r="E599" s="56" t="s">
        <v>811</v>
      </c>
      <c r="F599" s="57">
        <v>290774</v>
      </c>
      <c r="G599" s="59">
        <v>24</v>
      </c>
    </row>
    <row r="600" spans="1:10" s="60" customFormat="1" ht="15" customHeight="1" x14ac:dyDescent="0.25">
      <c r="A600" s="96">
        <v>7400155</v>
      </c>
      <c r="B600" s="96">
        <v>501091823</v>
      </c>
      <c r="C600" s="61" t="s">
        <v>79</v>
      </c>
      <c r="D600" s="58" t="s">
        <v>829</v>
      </c>
      <c r="E600" s="56" t="s">
        <v>811</v>
      </c>
      <c r="F600" s="57">
        <v>262870</v>
      </c>
      <c r="G600" s="59">
        <v>20</v>
      </c>
    </row>
    <row r="601" spans="1:10" s="60" customFormat="1" ht="24" customHeight="1" x14ac:dyDescent="0.25">
      <c r="A601" s="96">
        <v>7400155</v>
      </c>
      <c r="B601" s="96">
        <v>501091823</v>
      </c>
      <c r="C601" s="61" t="s">
        <v>79</v>
      </c>
      <c r="D601" s="58" t="s">
        <v>830</v>
      </c>
      <c r="E601" s="56" t="s">
        <v>813</v>
      </c>
      <c r="F601" s="57">
        <v>617933</v>
      </c>
      <c r="G601" s="59">
        <v>54</v>
      </c>
      <c r="I601" s="53"/>
      <c r="J601" s="53"/>
    </row>
    <row r="602" spans="1:10" s="60" customFormat="1" ht="15" customHeight="1" x14ac:dyDescent="0.25">
      <c r="A602" s="96">
        <v>7400155</v>
      </c>
      <c r="B602" s="96">
        <v>501091823</v>
      </c>
      <c r="C602" s="61" t="s">
        <v>79</v>
      </c>
      <c r="D602" s="58" t="s">
        <v>831</v>
      </c>
      <c r="E602" s="56" t="s">
        <v>808</v>
      </c>
      <c r="F602" s="57">
        <v>295620</v>
      </c>
      <c r="G602" s="59">
        <v>92</v>
      </c>
      <c r="I602" s="53"/>
      <c r="J602" s="53"/>
    </row>
    <row r="603" spans="1:10" s="60" customFormat="1" ht="15" customHeight="1" x14ac:dyDescent="0.25">
      <c r="A603" s="96">
        <v>7400155</v>
      </c>
      <c r="B603" s="96">
        <v>501091823</v>
      </c>
      <c r="C603" s="61" t="s">
        <v>79</v>
      </c>
      <c r="D603" s="58" t="s">
        <v>832</v>
      </c>
      <c r="E603" s="56" t="s">
        <v>808</v>
      </c>
      <c r="F603" s="57">
        <v>290853</v>
      </c>
      <c r="G603" s="59">
        <v>34</v>
      </c>
    </row>
    <row r="604" spans="1:10" s="60" customFormat="1" ht="15" customHeight="1" x14ac:dyDescent="0.25">
      <c r="A604" s="96">
        <v>7400155</v>
      </c>
      <c r="B604" s="96">
        <v>501091823</v>
      </c>
      <c r="C604" s="61" t="s">
        <v>79</v>
      </c>
      <c r="D604" s="58" t="s">
        <v>833</v>
      </c>
      <c r="E604" s="56" t="s">
        <v>811</v>
      </c>
      <c r="F604" s="57">
        <v>290798</v>
      </c>
      <c r="G604" s="59">
        <v>38</v>
      </c>
    </row>
    <row r="605" spans="1:10" s="60" customFormat="1" ht="15" customHeight="1" x14ac:dyDescent="0.25">
      <c r="A605" s="96">
        <v>7400155</v>
      </c>
      <c r="B605" s="96">
        <v>501091823</v>
      </c>
      <c r="C605" s="61" t="s">
        <v>79</v>
      </c>
      <c r="D605" s="58" t="s">
        <v>834</v>
      </c>
      <c r="E605" s="56" t="s">
        <v>808</v>
      </c>
      <c r="F605" s="57">
        <v>642733</v>
      </c>
      <c r="G605" s="59">
        <v>120</v>
      </c>
    </row>
    <row r="606" spans="1:10" s="60" customFormat="1" ht="24" customHeight="1" x14ac:dyDescent="0.25">
      <c r="A606" s="96">
        <v>7400155</v>
      </c>
      <c r="B606" s="96">
        <v>501091823</v>
      </c>
      <c r="C606" s="61" t="s">
        <v>79</v>
      </c>
      <c r="D606" s="58" t="s">
        <v>835</v>
      </c>
      <c r="E606" s="56" t="s">
        <v>813</v>
      </c>
      <c r="F606" s="57">
        <v>296259</v>
      </c>
      <c r="G606" s="59">
        <v>97</v>
      </c>
    </row>
    <row r="607" spans="1:10" s="60" customFormat="1" ht="15" customHeight="1" x14ac:dyDescent="0.25">
      <c r="A607" s="96">
        <v>7400155</v>
      </c>
      <c r="B607" s="96">
        <v>501091823</v>
      </c>
      <c r="C607" s="61" t="s">
        <v>79</v>
      </c>
      <c r="D607" s="58" t="s">
        <v>836</v>
      </c>
      <c r="E607" s="56" t="s">
        <v>808</v>
      </c>
      <c r="F607" s="57">
        <v>605724</v>
      </c>
      <c r="G607" s="59">
        <v>91</v>
      </c>
    </row>
    <row r="608" spans="1:10" s="60" customFormat="1" ht="24" customHeight="1" x14ac:dyDescent="0.25">
      <c r="A608" s="96">
        <v>7400155</v>
      </c>
      <c r="B608" s="96">
        <v>501091823</v>
      </c>
      <c r="C608" s="61" t="s">
        <v>79</v>
      </c>
      <c r="D608" s="61" t="s">
        <v>837</v>
      </c>
      <c r="E608" s="56" t="s">
        <v>816</v>
      </c>
      <c r="F608" s="85">
        <v>295280</v>
      </c>
      <c r="G608" s="59">
        <v>109</v>
      </c>
    </row>
    <row r="609" spans="1:8" s="60" customFormat="1" ht="15" customHeight="1" x14ac:dyDescent="0.25">
      <c r="A609" s="96">
        <v>7400155</v>
      </c>
      <c r="B609" s="96">
        <v>501091823</v>
      </c>
      <c r="C609" s="61" t="s">
        <v>79</v>
      </c>
      <c r="D609" s="58" t="s">
        <v>838</v>
      </c>
      <c r="E609" s="56" t="s">
        <v>813</v>
      </c>
      <c r="F609" s="57">
        <v>295309</v>
      </c>
      <c r="G609" s="59">
        <v>216</v>
      </c>
    </row>
    <row r="610" spans="1:8" s="60" customFormat="1" ht="15" customHeight="1" x14ac:dyDescent="0.25">
      <c r="A610" s="95">
        <v>7400155</v>
      </c>
      <c r="B610" s="96">
        <v>501091823</v>
      </c>
      <c r="C610" s="61" t="s">
        <v>79</v>
      </c>
      <c r="D610" s="58" t="s">
        <v>839</v>
      </c>
      <c r="E610" s="56" t="s">
        <v>809</v>
      </c>
      <c r="F610" s="57">
        <v>290750</v>
      </c>
      <c r="G610" s="59">
        <v>35</v>
      </c>
    </row>
    <row r="611" spans="1:8" s="60" customFormat="1" ht="24" customHeight="1" x14ac:dyDescent="0.25">
      <c r="A611" s="95">
        <v>7415916</v>
      </c>
      <c r="B611" s="96">
        <v>506884937</v>
      </c>
      <c r="C611" s="61" t="s">
        <v>80</v>
      </c>
      <c r="D611" s="58" t="s">
        <v>840</v>
      </c>
      <c r="E611" s="56" t="s">
        <v>840</v>
      </c>
      <c r="F611" s="57">
        <v>151208</v>
      </c>
      <c r="G611" s="59">
        <v>104</v>
      </c>
    </row>
    <row r="612" spans="1:8" s="60" customFormat="1" ht="15" customHeight="1" x14ac:dyDescent="0.25">
      <c r="A612" s="95">
        <v>7321003</v>
      </c>
      <c r="B612" s="96">
        <v>506613399</v>
      </c>
      <c r="C612" s="54" t="s">
        <v>81</v>
      </c>
      <c r="D612" s="87" t="s">
        <v>842</v>
      </c>
      <c r="E612" s="86" t="s">
        <v>841</v>
      </c>
      <c r="F612" s="57">
        <v>203051</v>
      </c>
      <c r="G612" s="88">
        <v>13</v>
      </c>
      <c r="H612" s="53"/>
    </row>
    <row r="613" spans="1:8" s="60" customFormat="1" ht="15" customHeight="1" x14ac:dyDescent="0.25">
      <c r="A613" s="95">
        <v>7321003</v>
      </c>
      <c r="B613" s="96">
        <v>506613399</v>
      </c>
      <c r="C613" s="54" t="s">
        <v>81</v>
      </c>
      <c r="D613" s="87" t="s">
        <v>841</v>
      </c>
      <c r="E613" s="86" t="s">
        <v>841</v>
      </c>
      <c r="F613" s="57">
        <v>226490</v>
      </c>
      <c r="G613" s="88">
        <v>66</v>
      </c>
      <c r="H613" s="53"/>
    </row>
    <row r="614" spans="1:8" s="60" customFormat="1" ht="15" customHeight="1" x14ac:dyDescent="0.25">
      <c r="A614" s="95">
        <v>7321003</v>
      </c>
      <c r="B614" s="96">
        <v>506613399</v>
      </c>
      <c r="C614" s="54" t="s">
        <v>81</v>
      </c>
      <c r="D614" s="87" t="s">
        <v>843</v>
      </c>
      <c r="E614" s="86" t="s">
        <v>841</v>
      </c>
      <c r="F614" s="57">
        <v>284130</v>
      </c>
      <c r="G614" s="88">
        <v>26</v>
      </c>
      <c r="H614" s="53"/>
    </row>
    <row r="615" spans="1:8" s="60" customFormat="1" ht="24" customHeight="1" x14ac:dyDescent="0.25">
      <c r="A615" s="95">
        <v>7360635</v>
      </c>
      <c r="B615" s="96">
        <v>501131140</v>
      </c>
      <c r="C615" s="61" t="s">
        <v>82</v>
      </c>
      <c r="D615" s="58" t="s">
        <v>845</v>
      </c>
      <c r="E615" s="56" t="s">
        <v>844</v>
      </c>
      <c r="F615" s="57">
        <v>907673</v>
      </c>
      <c r="G615" s="59">
        <v>101</v>
      </c>
    </row>
    <row r="616" spans="1:8" s="60" customFormat="1" ht="15" customHeight="1" x14ac:dyDescent="0.25">
      <c r="A616" s="96">
        <v>7360635</v>
      </c>
      <c r="B616" s="96">
        <v>501131140</v>
      </c>
      <c r="C616" s="61" t="s">
        <v>82</v>
      </c>
      <c r="D616" s="58" t="s">
        <v>847</v>
      </c>
      <c r="E616" s="56" t="s">
        <v>846</v>
      </c>
      <c r="F616" s="57">
        <v>907035</v>
      </c>
      <c r="G616" s="59">
        <v>32</v>
      </c>
    </row>
    <row r="617" spans="1:8" s="60" customFormat="1" ht="24" customHeight="1" x14ac:dyDescent="0.25">
      <c r="A617" s="96">
        <v>7360635</v>
      </c>
      <c r="B617" s="96">
        <v>501131140</v>
      </c>
      <c r="C617" s="61" t="s">
        <v>82</v>
      </c>
      <c r="D617" s="58" t="s">
        <v>848</v>
      </c>
      <c r="E617" s="56" t="s">
        <v>844</v>
      </c>
      <c r="F617" s="57">
        <v>907728</v>
      </c>
      <c r="G617" s="59">
        <v>92</v>
      </c>
    </row>
    <row r="618" spans="1:8" s="60" customFormat="1" ht="15" customHeight="1" x14ac:dyDescent="0.25">
      <c r="A618" s="96">
        <v>7360635</v>
      </c>
      <c r="B618" s="96">
        <v>501131140</v>
      </c>
      <c r="C618" s="61" t="s">
        <v>82</v>
      </c>
      <c r="D618" s="58" t="s">
        <v>849</v>
      </c>
      <c r="E618" s="56" t="s">
        <v>846</v>
      </c>
      <c r="F618" s="57">
        <v>907009</v>
      </c>
      <c r="G618" s="59">
        <v>70</v>
      </c>
    </row>
    <row r="619" spans="1:8" s="60" customFormat="1" ht="15" customHeight="1" x14ac:dyDescent="0.25">
      <c r="A619" s="96">
        <v>7360635</v>
      </c>
      <c r="B619" s="96">
        <v>501131140</v>
      </c>
      <c r="C619" s="61" t="s">
        <v>82</v>
      </c>
      <c r="D619" s="58" t="s">
        <v>850</v>
      </c>
      <c r="E619" s="56" t="s">
        <v>846</v>
      </c>
      <c r="F619" s="57">
        <v>907497</v>
      </c>
      <c r="G619" s="59">
        <v>33</v>
      </c>
    </row>
    <row r="620" spans="1:8" s="60" customFormat="1" ht="15" customHeight="1" x14ac:dyDescent="0.25">
      <c r="A620" s="96">
        <v>7360635</v>
      </c>
      <c r="B620" s="96">
        <v>501131140</v>
      </c>
      <c r="C620" s="61" t="s">
        <v>82</v>
      </c>
      <c r="D620" s="58" t="s">
        <v>851</v>
      </c>
      <c r="E620" s="56" t="s">
        <v>846</v>
      </c>
      <c r="F620" s="57">
        <v>907360</v>
      </c>
      <c r="G620" s="59">
        <v>15</v>
      </c>
    </row>
    <row r="621" spans="1:8" s="60" customFormat="1" ht="24" customHeight="1" x14ac:dyDescent="0.25">
      <c r="A621" s="96">
        <v>7360635</v>
      </c>
      <c r="B621" s="96">
        <v>501131140</v>
      </c>
      <c r="C621" s="61" t="s">
        <v>82</v>
      </c>
      <c r="D621" s="58" t="s">
        <v>852</v>
      </c>
      <c r="E621" s="56" t="s">
        <v>844</v>
      </c>
      <c r="F621" s="57">
        <v>907956</v>
      </c>
      <c r="G621" s="59">
        <v>96</v>
      </c>
    </row>
    <row r="622" spans="1:8" s="60" customFormat="1" ht="15" customHeight="1" x14ac:dyDescent="0.25">
      <c r="A622" s="96">
        <v>7360635</v>
      </c>
      <c r="B622" s="96">
        <v>501131140</v>
      </c>
      <c r="C622" s="61" t="s">
        <v>82</v>
      </c>
      <c r="D622" s="58" t="s">
        <v>853</v>
      </c>
      <c r="E622" s="56" t="s">
        <v>846</v>
      </c>
      <c r="F622" s="57">
        <v>907788</v>
      </c>
      <c r="G622" s="59">
        <v>5</v>
      </c>
    </row>
    <row r="623" spans="1:8" s="60" customFormat="1" ht="15" customHeight="1" x14ac:dyDescent="0.25">
      <c r="A623" s="96">
        <v>7360635</v>
      </c>
      <c r="B623" s="96">
        <v>501131140</v>
      </c>
      <c r="C623" s="61" t="s">
        <v>82</v>
      </c>
      <c r="D623" s="58" t="s">
        <v>854</v>
      </c>
      <c r="E623" s="56" t="s">
        <v>846</v>
      </c>
      <c r="F623" s="57">
        <v>207202</v>
      </c>
      <c r="G623" s="59">
        <v>8</v>
      </c>
      <c r="H623" s="75" t="s">
        <v>855</v>
      </c>
    </row>
    <row r="624" spans="1:8" s="60" customFormat="1" ht="15" customHeight="1" x14ac:dyDescent="0.25">
      <c r="A624" s="96">
        <v>7360635</v>
      </c>
      <c r="B624" s="96">
        <v>501131140</v>
      </c>
      <c r="C624" s="61" t="s">
        <v>82</v>
      </c>
      <c r="D624" s="58" t="s">
        <v>856</v>
      </c>
      <c r="E624" s="56" t="s">
        <v>846</v>
      </c>
      <c r="F624" s="57">
        <v>211680</v>
      </c>
      <c r="G624" s="59">
        <v>5</v>
      </c>
      <c r="H624" s="89" t="s">
        <v>857</v>
      </c>
    </row>
    <row r="625" spans="1:10" s="60" customFormat="1" ht="24" customHeight="1" x14ac:dyDescent="0.25">
      <c r="A625" s="96">
        <v>7360635</v>
      </c>
      <c r="B625" s="96">
        <v>501131140</v>
      </c>
      <c r="C625" s="61" t="s">
        <v>82</v>
      </c>
      <c r="D625" s="58" t="s">
        <v>858</v>
      </c>
      <c r="E625" s="56" t="s">
        <v>844</v>
      </c>
      <c r="F625" s="57">
        <v>907775</v>
      </c>
      <c r="G625" s="59">
        <v>97</v>
      </c>
    </row>
    <row r="626" spans="1:10" s="60" customFormat="1" ht="24" customHeight="1" x14ac:dyDescent="0.25">
      <c r="A626" s="96">
        <v>7360635</v>
      </c>
      <c r="B626" s="96">
        <v>501131140</v>
      </c>
      <c r="C626" s="61" t="s">
        <v>82</v>
      </c>
      <c r="D626" s="58" t="s">
        <v>859</v>
      </c>
      <c r="E626" s="56" t="s">
        <v>844</v>
      </c>
      <c r="F626" s="57">
        <v>907318</v>
      </c>
      <c r="G626" s="59">
        <v>13</v>
      </c>
    </row>
    <row r="627" spans="1:10" s="60" customFormat="1" ht="24" customHeight="1" x14ac:dyDescent="0.25">
      <c r="A627" s="96">
        <v>7360635</v>
      </c>
      <c r="B627" s="96">
        <v>501131140</v>
      </c>
      <c r="C627" s="61" t="s">
        <v>82</v>
      </c>
      <c r="D627" s="58" t="s">
        <v>860</v>
      </c>
      <c r="E627" s="56" t="s">
        <v>844</v>
      </c>
      <c r="F627" s="57">
        <v>907039</v>
      </c>
      <c r="G627" s="59">
        <v>28</v>
      </c>
    </row>
    <row r="628" spans="1:10" s="60" customFormat="1" ht="15" customHeight="1" x14ac:dyDescent="0.25">
      <c r="A628" s="96">
        <v>7360635</v>
      </c>
      <c r="B628" s="96">
        <v>501131140</v>
      </c>
      <c r="C628" s="61" t="s">
        <v>82</v>
      </c>
      <c r="D628" s="58" t="s">
        <v>861</v>
      </c>
      <c r="E628" s="56" t="s">
        <v>846</v>
      </c>
      <c r="F628" s="57">
        <v>907093</v>
      </c>
      <c r="G628" s="59">
        <v>70</v>
      </c>
    </row>
    <row r="629" spans="1:10" s="60" customFormat="1" ht="24" customHeight="1" x14ac:dyDescent="0.25">
      <c r="A629" s="96">
        <v>7360635</v>
      </c>
      <c r="B629" s="96">
        <v>501131140</v>
      </c>
      <c r="C629" s="61" t="s">
        <v>82</v>
      </c>
      <c r="D629" s="58" t="s">
        <v>862</v>
      </c>
      <c r="E629" s="56" t="s">
        <v>844</v>
      </c>
      <c r="F629" s="57">
        <v>907409</v>
      </c>
      <c r="G629" s="59">
        <v>72</v>
      </c>
    </row>
    <row r="630" spans="1:10" s="60" customFormat="1" ht="24" customHeight="1" x14ac:dyDescent="0.25">
      <c r="A630" s="96">
        <v>7360635</v>
      </c>
      <c r="B630" s="96">
        <v>501131140</v>
      </c>
      <c r="C630" s="61" t="s">
        <v>82</v>
      </c>
      <c r="D630" s="58" t="s">
        <v>863</v>
      </c>
      <c r="E630" s="56" t="s">
        <v>844</v>
      </c>
      <c r="F630" s="57">
        <v>907231</v>
      </c>
      <c r="G630" s="59">
        <v>11</v>
      </c>
    </row>
    <row r="631" spans="1:10" s="60" customFormat="1" ht="15" customHeight="1" x14ac:dyDescent="0.25">
      <c r="A631" s="96">
        <v>7360635</v>
      </c>
      <c r="B631" s="96">
        <v>501131140</v>
      </c>
      <c r="C631" s="61" t="s">
        <v>82</v>
      </c>
      <c r="D631" s="58" t="s">
        <v>864</v>
      </c>
      <c r="E631" s="56" t="s">
        <v>846</v>
      </c>
      <c r="F631" s="57">
        <v>907437</v>
      </c>
      <c r="G631" s="59">
        <v>12</v>
      </c>
    </row>
    <row r="632" spans="1:10" s="60" customFormat="1" ht="15" customHeight="1" x14ac:dyDescent="0.25">
      <c r="A632" s="96">
        <v>7360635</v>
      </c>
      <c r="B632" s="96">
        <v>501131140</v>
      </c>
      <c r="C632" s="61" t="s">
        <v>82</v>
      </c>
      <c r="D632" s="58" t="s">
        <v>865</v>
      </c>
      <c r="E632" s="56" t="s">
        <v>846</v>
      </c>
      <c r="F632" s="57">
        <v>907001</v>
      </c>
      <c r="G632" s="59">
        <v>31</v>
      </c>
      <c r="I632" s="53"/>
      <c r="J632" s="53"/>
    </row>
    <row r="633" spans="1:10" s="60" customFormat="1" ht="15" customHeight="1" x14ac:dyDescent="0.25">
      <c r="A633" s="96">
        <v>7360635</v>
      </c>
      <c r="B633" s="96">
        <v>501131140</v>
      </c>
      <c r="C633" s="61" t="s">
        <v>82</v>
      </c>
      <c r="D633" s="58" t="s">
        <v>866</v>
      </c>
      <c r="E633" s="56" t="s">
        <v>846</v>
      </c>
      <c r="F633" s="57">
        <v>907123</v>
      </c>
      <c r="G633" s="59">
        <v>23</v>
      </c>
      <c r="I633" s="53"/>
      <c r="J633" s="53"/>
    </row>
    <row r="634" spans="1:10" s="60" customFormat="1" ht="15" customHeight="1" x14ac:dyDescent="0.25">
      <c r="A634" s="96">
        <v>7360635</v>
      </c>
      <c r="B634" s="96">
        <v>501131140</v>
      </c>
      <c r="C634" s="61" t="s">
        <v>82</v>
      </c>
      <c r="D634" s="58" t="s">
        <v>867</v>
      </c>
      <c r="E634" s="56" t="s">
        <v>846</v>
      </c>
      <c r="F634" s="57">
        <v>263850</v>
      </c>
      <c r="G634" s="59">
        <v>13</v>
      </c>
      <c r="H634" s="90" t="s">
        <v>868</v>
      </c>
    </row>
    <row r="635" spans="1:10" s="60" customFormat="1" ht="15" customHeight="1" x14ac:dyDescent="0.25">
      <c r="A635" s="96">
        <v>7360635</v>
      </c>
      <c r="B635" s="96">
        <v>501131140</v>
      </c>
      <c r="C635" s="61" t="s">
        <v>82</v>
      </c>
      <c r="D635" s="58" t="s">
        <v>869</v>
      </c>
      <c r="E635" s="56" t="s">
        <v>846</v>
      </c>
      <c r="F635" s="57">
        <v>907173</v>
      </c>
      <c r="G635" s="59">
        <v>27</v>
      </c>
    </row>
    <row r="636" spans="1:10" s="60" customFormat="1" ht="15" customHeight="1" x14ac:dyDescent="0.25">
      <c r="A636" s="96">
        <v>7360635</v>
      </c>
      <c r="B636" s="96">
        <v>501131140</v>
      </c>
      <c r="C636" s="61" t="s">
        <v>82</v>
      </c>
      <c r="D636" s="58" t="s">
        <v>870</v>
      </c>
      <c r="E636" s="56" t="s">
        <v>844</v>
      </c>
      <c r="F636" s="57">
        <v>907139</v>
      </c>
      <c r="G636" s="59">
        <v>81</v>
      </c>
    </row>
    <row r="637" spans="1:10" s="60" customFormat="1" ht="15" customHeight="1" x14ac:dyDescent="0.25">
      <c r="A637" s="96">
        <v>7360635</v>
      </c>
      <c r="B637" s="96">
        <v>501131140</v>
      </c>
      <c r="C637" s="61" t="s">
        <v>82</v>
      </c>
      <c r="D637" s="58" t="s">
        <v>871</v>
      </c>
      <c r="E637" s="56" t="s">
        <v>846</v>
      </c>
      <c r="F637" s="57">
        <v>907002</v>
      </c>
      <c r="G637" s="59">
        <v>254</v>
      </c>
    </row>
    <row r="638" spans="1:10" s="60" customFormat="1" ht="15" customHeight="1" x14ac:dyDescent="0.25">
      <c r="A638" s="96">
        <v>7360635</v>
      </c>
      <c r="B638" s="96">
        <v>501131140</v>
      </c>
      <c r="C638" s="61" t="s">
        <v>82</v>
      </c>
      <c r="D638" s="58" t="s">
        <v>872</v>
      </c>
      <c r="E638" s="56" t="s">
        <v>844</v>
      </c>
      <c r="F638" s="57">
        <v>907428</v>
      </c>
      <c r="G638" s="59">
        <v>17</v>
      </c>
    </row>
    <row r="639" spans="1:10" s="60" customFormat="1" ht="15" customHeight="1" x14ac:dyDescent="0.25">
      <c r="A639" s="96">
        <v>7360635</v>
      </c>
      <c r="B639" s="96">
        <v>501131140</v>
      </c>
      <c r="C639" s="61" t="s">
        <v>82</v>
      </c>
      <c r="D639" s="58" t="s">
        <v>873</v>
      </c>
      <c r="E639" s="56" t="s">
        <v>844</v>
      </c>
      <c r="F639" s="57">
        <v>907275</v>
      </c>
      <c r="G639" s="59">
        <v>15</v>
      </c>
    </row>
    <row r="640" spans="1:10" s="60" customFormat="1" ht="15" customHeight="1" x14ac:dyDescent="0.25">
      <c r="A640" s="95">
        <v>7360635</v>
      </c>
      <c r="B640" s="96">
        <v>501131140</v>
      </c>
      <c r="C640" s="61" t="s">
        <v>82</v>
      </c>
      <c r="D640" s="58" t="s">
        <v>874</v>
      </c>
      <c r="E640" s="56" t="s">
        <v>846</v>
      </c>
      <c r="F640" s="57">
        <v>907047</v>
      </c>
      <c r="G640" s="59">
        <v>8</v>
      </c>
    </row>
    <row r="641" spans="1:7" s="60" customFormat="1" ht="15" customHeight="1" x14ac:dyDescent="0.25">
      <c r="A641" s="95">
        <v>7433817</v>
      </c>
      <c r="B641" s="96">
        <v>505948605</v>
      </c>
      <c r="C641" s="61" t="s">
        <v>83</v>
      </c>
      <c r="D641" s="58" t="s">
        <v>876</v>
      </c>
      <c r="E641" s="56" t="s">
        <v>875</v>
      </c>
      <c r="F641" s="57">
        <v>240280</v>
      </c>
      <c r="G641" s="59">
        <v>57</v>
      </c>
    </row>
    <row r="642" spans="1:7" s="60" customFormat="1" ht="15" customHeight="1" x14ac:dyDescent="0.25">
      <c r="A642" s="95">
        <v>7433817</v>
      </c>
      <c r="B642" s="96">
        <v>505948605</v>
      </c>
      <c r="C642" s="61" t="s">
        <v>83</v>
      </c>
      <c r="D642" s="66" t="s">
        <v>2200</v>
      </c>
      <c r="E642" s="64" t="s">
        <v>2198</v>
      </c>
      <c r="F642" s="65">
        <v>293416</v>
      </c>
      <c r="G642" s="137">
        <v>29</v>
      </c>
    </row>
    <row r="643" spans="1:7" s="60" customFormat="1" ht="15" customHeight="1" x14ac:dyDescent="0.25">
      <c r="A643" s="97">
        <v>7433817</v>
      </c>
      <c r="B643" s="97">
        <v>505948605</v>
      </c>
      <c r="C643" s="72" t="s">
        <v>83</v>
      </c>
      <c r="D643" s="66" t="s">
        <v>878</v>
      </c>
      <c r="E643" s="64" t="s">
        <v>877</v>
      </c>
      <c r="F643" s="65">
        <v>200712</v>
      </c>
      <c r="G643" s="137">
        <v>26</v>
      </c>
    </row>
    <row r="644" spans="1:7" s="60" customFormat="1" ht="15" customHeight="1" x14ac:dyDescent="0.25">
      <c r="A644" s="95">
        <v>7433817</v>
      </c>
      <c r="B644" s="96">
        <v>505948605</v>
      </c>
      <c r="C644" s="61" t="s">
        <v>83</v>
      </c>
      <c r="D644" s="66" t="s">
        <v>2196</v>
      </c>
      <c r="E644" s="64" t="s">
        <v>2192</v>
      </c>
      <c r="F644" s="65">
        <v>203257</v>
      </c>
      <c r="G644" s="137">
        <v>47</v>
      </c>
    </row>
    <row r="645" spans="1:7" s="60" customFormat="1" ht="15" customHeight="1" x14ac:dyDescent="0.25">
      <c r="A645" s="95">
        <v>7433817</v>
      </c>
      <c r="B645" s="96">
        <v>505948605</v>
      </c>
      <c r="C645" s="61" t="s">
        <v>83</v>
      </c>
      <c r="D645" s="66" t="s">
        <v>2202</v>
      </c>
      <c r="E645" s="64" t="s">
        <v>2198</v>
      </c>
      <c r="F645" s="65">
        <v>293908</v>
      </c>
      <c r="G645" s="137">
        <v>53</v>
      </c>
    </row>
    <row r="646" spans="1:7" s="60" customFormat="1" ht="15" customHeight="1" x14ac:dyDescent="0.25">
      <c r="A646" s="97">
        <v>7433817</v>
      </c>
      <c r="B646" s="97">
        <v>505948605</v>
      </c>
      <c r="C646" s="72" t="s">
        <v>83</v>
      </c>
      <c r="D646" s="66" t="s">
        <v>880</v>
      </c>
      <c r="E646" s="64" t="s">
        <v>879</v>
      </c>
      <c r="F646" s="65">
        <v>243723</v>
      </c>
      <c r="G646" s="137">
        <v>215</v>
      </c>
    </row>
    <row r="647" spans="1:7" s="60" customFormat="1" ht="15" customHeight="1" x14ac:dyDescent="0.25">
      <c r="A647" s="95">
        <v>7433817</v>
      </c>
      <c r="B647" s="96">
        <v>505948605</v>
      </c>
      <c r="C647" s="61" t="s">
        <v>83</v>
      </c>
      <c r="D647" s="66" t="s">
        <v>2190</v>
      </c>
      <c r="E647" s="64" t="s">
        <v>2187</v>
      </c>
      <c r="F647" s="65">
        <v>204754</v>
      </c>
      <c r="G647" s="137">
        <v>77</v>
      </c>
    </row>
    <row r="648" spans="1:7" s="60" customFormat="1" ht="15" customHeight="1" x14ac:dyDescent="0.25">
      <c r="A648" s="95">
        <v>7433817</v>
      </c>
      <c r="B648" s="96">
        <v>505948605</v>
      </c>
      <c r="C648" s="61" t="s">
        <v>83</v>
      </c>
      <c r="D648" s="66" t="s">
        <v>2199</v>
      </c>
      <c r="E648" s="64" t="s">
        <v>2198</v>
      </c>
      <c r="F648" s="65">
        <v>205450</v>
      </c>
      <c r="G648" s="137">
        <v>77</v>
      </c>
    </row>
    <row r="649" spans="1:7" s="60" customFormat="1" ht="15" customHeight="1" x14ac:dyDescent="0.25">
      <c r="A649" s="97">
        <v>7433817</v>
      </c>
      <c r="B649" s="97">
        <v>505948605</v>
      </c>
      <c r="C649" s="72" t="s">
        <v>83</v>
      </c>
      <c r="D649" s="66" t="s">
        <v>882</v>
      </c>
      <c r="E649" s="64" t="s">
        <v>881</v>
      </c>
      <c r="F649" s="65">
        <v>290981</v>
      </c>
      <c r="G649" s="137">
        <v>82</v>
      </c>
    </row>
    <row r="650" spans="1:7" s="60" customFormat="1" ht="15" customHeight="1" x14ac:dyDescent="0.25">
      <c r="A650" s="97">
        <v>7433817</v>
      </c>
      <c r="B650" s="97">
        <v>505948605</v>
      </c>
      <c r="C650" s="72" t="s">
        <v>83</v>
      </c>
      <c r="D650" s="66" t="s">
        <v>884</v>
      </c>
      <c r="E650" s="64" t="s">
        <v>883</v>
      </c>
      <c r="F650" s="65">
        <v>253327</v>
      </c>
      <c r="G650" s="137">
        <v>96</v>
      </c>
    </row>
    <row r="651" spans="1:7" s="60" customFormat="1" ht="15" customHeight="1" x14ac:dyDescent="0.25">
      <c r="A651" s="97">
        <v>7433817</v>
      </c>
      <c r="B651" s="97">
        <v>505948605</v>
      </c>
      <c r="C651" s="72" t="s">
        <v>83</v>
      </c>
      <c r="D651" s="66" t="s">
        <v>886</v>
      </c>
      <c r="E651" s="64" t="s">
        <v>885</v>
      </c>
      <c r="F651" s="65">
        <v>254629</v>
      </c>
      <c r="G651" s="137">
        <v>42</v>
      </c>
    </row>
    <row r="652" spans="1:7" s="60" customFormat="1" ht="15" customHeight="1" x14ac:dyDescent="0.25">
      <c r="A652" s="95">
        <v>7433817</v>
      </c>
      <c r="B652" s="96">
        <v>505948605</v>
      </c>
      <c r="C652" s="61" t="s">
        <v>83</v>
      </c>
      <c r="D652" s="66" t="s">
        <v>2203</v>
      </c>
      <c r="E652" s="64" t="s">
        <v>2198</v>
      </c>
      <c r="F652" s="65">
        <v>251707</v>
      </c>
      <c r="G652" s="137">
        <v>46</v>
      </c>
    </row>
    <row r="653" spans="1:7" s="60" customFormat="1" ht="15" customHeight="1" x14ac:dyDescent="0.25">
      <c r="A653" s="97">
        <v>7433817</v>
      </c>
      <c r="B653" s="97">
        <v>505948605</v>
      </c>
      <c r="C653" s="72" t="s">
        <v>83</v>
      </c>
      <c r="D653" s="66" t="s">
        <v>888</v>
      </c>
      <c r="E653" s="64" t="s">
        <v>887</v>
      </c>
      <c r="F653" s="65">
        <v>248447</v>
      </c>
      <c r="G653" s="137">
        <v>199</v>
      </c>
    </row>
    <row r="654" spans="1:7" s="60" customFormat="1" ht="15" customHeight="1" x14ac:dyDescent="0.25">
      <c r="A654" s="95">
        <v>7433817</v>
      </c>
      <c r="B654" s="96">
        <v>505948605</v>
      </c>
      <c r="C654" s="61" t="s">
        <v>83</v>
      </c>
      <c r="D654" s="66" t="s">
        <v>2193</v>
      </c>
      <c r="E654" s="64" t="s">
        <v>2192</v>
      </c>
      <c r="F654" s="65">
        <v>215272</v>
      </c>
      <c r="G654" s="137">
        <v>49</v>
      </c>
    </row>
    <row r="655" spans="1:7" s="60" customFormat="1" ht="15" customHeight="1" x14ac:dyDescent="0.25">
      <c r="A655" s="97">
        <v>7433817</v>
      </c>
      <c r="B655" s="97">
        <v>505948605</v>
      </c>
      <c r="C655" s="72" t="s">
        <v>83</v>
      </c>
      <c r="D655" s="66" t="s">
        <v>889</v>
      </c>
      <c r="E655" s="64" t="s">
        <v>877</v>
      </c>
      <c r="F655" s="65">
        <v>244995</v>
      </c>
      <c r="G655" s="137">
        <v>87</v>
      </c>
    </row>
    <row r="656" spans="1:7" s="60" customFormat="1" ht="15" customHeight="1" x14ac:dyDescent="0.25">
      <c r="A656" s="97">
        <v>7433817</v>
      </c>
      <c r="B656" s="97">
        <v>505948605</v>
      </c>
      <c r="C656" s="72" t="s">
        <v>83</v>
      </c>
      <c r="D656" s="66" t="s">
        <v>890</v>
      </c>
      <c r="E656" s="64" t="s">
        <v>885</v>
      </c>
      <c r="F656" s="65">
        <v>251010</v>
      </c>
      <c r="G656" s="137">
        <v>55</v>
      </c>
    </row>
    <row r="657" spans="1:7" s="60" customFormat="1" ht="15" customHeight="1" x14ac:dyDescent="0.25">
      <c r="A657" s="97">
        <v>7433817</v>
      </c>
      <c r="B657" s="97">
        <v>505948605</v>
      </c>
      <c r="C657" s="72" t="s">
        <v>83</v>
      </c>
      <c r="D657" s="66" t="s">
        <v>892</v>
      </c>
      <c r="E657" s="64" t="s">
        <v>891</v>
      </c>
      <c r="F657" s="65">
        <v>217906</v>
      </c>
      <c r="G657" s="137">
        <v>69</v>
      </c>
    </row>
    <row r="658" spans="1:7" s="60" customFormat="1" ht="15" customHeight="1" x14ac:dyDescent="0.25">
      <c r="A658" s="97">
        <v>7433817</v>
      </c>
      <c r="B658" s="97">
        <v>505948605</v>
      </c>
      <c r="C658" s="72" t="s">
        <v>83</v>
      </c>
      <c r="D658" s="66" t="s">
        <v>894</v>
      </c>
      <c r="E658" s="64" t="s">
        <v>893</v>
      </c>
      <c r="F658" s="65">
        <v>250284</v>
      </c>
      <c r="G658" s="137">
        <v>142</v>
      </c>
    </row>
    <row r="659" spans="1:7" s="60" customFormat="1" ht="15" customHeight="1" x14ac:dyDescent="0.25">
      <c r="A659" s="97">
        <v>7433817</v>
      </c>
      <c r="B659" s="97">
        <v>505948605</v>
      </c>
      <c r="C659" s="72" t="s">
        <v>83</v>
      </c>
      <c r="D659" s="66" t="s">
        <v>895</v>
      </c>
      <c r="E659" s="64" t="s">
        <v>875</v>
      </c>
      <c r="F659" s="65">
        <v>218637</v>
      </c>
      <c r="G659" s="137">
        <v>45</v>
      </c>
    </row>
    <row r="660" spans="1:7" s="60" customFormat="1" ht="15" customHeight="1" x14ac:dyDescent="0.25">
      <c r="A660" s="97">
        <v>7433817</v>
      </c>
      <c r="B660" s="97">
        <v>505948605</v>
      </c>
      <c r="C660" s="72" t="s">
        <v>83</v>
      </c>
      <c r="D660" s="66" t="s">
        <v>896</v>
      </c>
      <c r="E660" s="64" t="s">
        <v>883</v>
      </c>
      <c r="F660" s="65">
        <v>218625</v>
      </c>
      <c r="G660" s="137">
        <v>133</v>
      </c>
    </row>
    <row r="661" spans="1:7" s="60" customFormat="1" ht="15" customHeight="1" x14ac:dyDescent="0.25">
      <c r="A661" s="95">
        <v>7433817</v>
      </c>
      <c r="B661" s="96">
        <v>505948605</v>
      </c>
      <c r="C661" s="61" t="s">
        <v>83</v>
      </c>
      <c r="D661" s="66" t="s">
        <v>2197</v>
      </c>
      <c r="E661" s="64" t="s">
        <v>2192</v>
      </c>
      <c r="F661" s="65">
        <v>293880</v>
      </c>
      <c r="G661" s="137">
        <v>27</v>
      </c>
    </row>
    <row r="662" spans="1:7" s="60" customFormat="1" ht="15" customHeight="1" x14ac:dyDescent="0.25">
      <c r="A662" s="97">
        <v>7433817</v>
      </c>
      <c r="B662" s="97">
        <v>505948605</v>
      </c>
      <c r="C662" s="72" t="s">
        <v>83</v>
      </c>
      <c r="D662" s="66" t="s">
        <v>897</v>
      </c>
      <c r="E662" s="64" t="s">
        <v>883</v>
      </c>
      <c r="F662" s="65">
        <v>250648</v>
      </c>
      <c r="G662" s="137">
        <v>75</v>
      </c>
    </row>
    <row r="663" spans="1:7" s="60" customFormat="1" ht="15" customHeight="1" x14ac:dyDescent="0.25">
      <c r="A663" s="97">
        <v>7433817</v>
      </c>
      <c r="B663" s="97">
        <v>505948605</v>
      </c>
      <c r="C663" s="72" t="s">
        <v>83</v>
      </c>
      <c r="D663" s="66" t="s">
        <v>898</v>
      </c>
      <c r="E663" s="64" t="s">
        <v>891</v>
      </c>
      <c r="F663" s="65">
        <v>248368</v>
      </c>
      <c r="G663" s="137">
        <v>28</v>
      </c>
    </row>
    <row r="664" spans="1:7" s="60" customFormat="1" ht="15" customHeight="1" x14ac:dyDescent="0.25">
      <c r="A664" s="97">
        <v>7433817</v>
      </c>
      <c r="B664" s="97">
        <v>505948605</v>
      </c>
      <c r="C664" s="72" t="s">
        <v>83</v>
      </c>
      <c r="D664" s="66" t="s">
        <v>899</v>
      </c>
      <c r="E664" s="64" t="s">
        <v>891</v>
      </c>
      <c r="F664" s="65">
        <v>227341</v>
      </c>
      <c r="G664" s="137">
        <v>60</v>
      </c>
    </row>
    <row r="665" spans="1:7" s="60" customFormat="1" ht="15" customHeight="1" x14ac:dyDescent="0.25">
      <c r="A665" s="97">
        <v>7433817</v>
      </c>
      <c r="B665" s="97">
        <v>505948605</v>
      </c>
      <c r="C665" s="72" t="s">
        <v>83</v>
      </c>
      <c r="D665" s="66" t="s">
        <v>900</v>
      </c>
      <c r="E665" s="64" t="s">
        <v>877</v>
      </c>
      <c r="F665" s="65">
        <v>227389</v>
      </c>
      <c r="G665" s="137">
        <v>94</v>
      </c>
    </row>
    <row r="666" spans="1:7" s="60" customFormat="1" ht="15" customHeight="1" x14ac:dyDescent="0.25">
      <c r="A666" s="97">
        <v>7433817</v>
      </c>
      <c r="B666" s="97">
        <v>505948605</v>
      </c>
      <c r="C666" s="72" t="s">
        <v>83</v>
      </c>
      <c r="D666" s="66" t="s">
        <v>901</v>
      </c>
      <c r="E666" s="64" t="s">
        <v>893</v>
      </c>
      <c r="F666" s="65">
        <v>269189</v>
      </c>
      <c r="G666" s="137">
        <v>44</v>
      </c>
    </row>
    <row r="667" spans="1:7" s="60" customFormat="1" ht="15" customHeight="1" x14ac:dyDescent="0.25">
      <c r="A667" s="97">
        <v>7433817</v>
      </c>
      <c r="B667" s="97">
        <v>505948605</v>
      </c>
      <c r="C667" s="72" t="s">
        <v>83</v>
      </c>
      <c r="D667" s="66" t="s">
        <v>902</v>
      </c>
      <c r="E667" s="64" t="s">
        <v>875</v>
      </c>
      <c r="F667" s="65">
        <v>228448</v>
      </c>
      <c r="G667" s="137">
        <v>70</v>
      </c>
    </row>
    <row r="668" spans="1:7" s="60" customFormat="1" ht="15" customHeight="1" x14ac:dyDescent="0.25">
      <c r="A668" s="97">
        <v>7433817</v>
      </c>
      <c r="B668" s="97">
        <v>505948605</v>
      </c>
      <c r="C668" s="72" t="s">
        <v>83</v>
      </c>
      <c r="D668" s="66" t="s">
        <v>903</v>
      </c>
      <c r="E668" s="64" t="s">
        <v>879</v>
      </c>
      <c r="F668" s="65">
        <v>289723</v>
      </c>
      <c r="G668" s="137">
        <v>73</v>
      </c>
    </row>
    <row r="669" spans="1:7" s="60" customFormat="1" ht="15" customHeight="1" x14ac:dyDescent="0.25">
      <c r="A669" s="95">
        <v>7433817</v>
      </c>
      <c r="B669" s="96">
        <v>505948605</v>
      </c>
      <c r="C669" s="61" t="s">
        <v>83</v>
      </c>
      <c r="D669" s="66" t="s">
        <v>2201</v>
      </c>
      <c r="E669" s="64" t="s">
        <v>2198</v>
      </c>
      <c r="F669" s="65">
        <v>233821</v>
      </c>
      <c r="G669" s="137">
        <v>81</v>
      </c>
    </row>
    <row r="670" spans="1:7" s="60" customFormat="1" ht="15" customHeight="1" x14ac:dyDescent="0.25">
      <c r="A670" s="97">
        <v>7433817</v>
      </c>
      <c r="B670" s="97">
        <v>505948605</v>
      </c>
      <c r="C670" s="72" t="s">
        <v>83</v>
      </c>
      <c r="D670" s="66" t="s">
        <v>904</v>
      </c>
      <c r="E670" s="64" t="s">
        <v>893</v>
      </c>
      <c r="F670" s="65">
        <v>250247</v>
      </c>
      <c r="G670" s="137">
        <v>88</v>
      </c>
    </row>
    <row r="671" spans="1:7" s="60" customFormat="1" ht="15" customHeight="1" x14ac:dyDescent="0.25">
      <c r="A671" s="97">
        <v>7433817</v>
      </c>
      <c r="B671" s="97">
        <v>505948605</v>
      </c>
      <c r="C671" s="72" t="s">
        <v>83</v>
      </c>
      <c r="D671" s="66" t="s">
        <v>905</v>
      </c>
      <c r="E671" s="64" t="s">
        <v>885</v>
      </c>
      <c r="F671" s="65">
        <v>242688</v>
      </c>
      <c r="G671" s="137">
        <v>105</v>
      </c>
    </row>
    <row r="672" spans="1:7" s="60" customFormat="1" ht="15" customHeight="1" x14ac:dyDescent="0.25">
      <c r="A672" s="97">
        <v>7433817</v>
      </c>
      <c r="B672" s="97">
        <v>505948605</v>
      </c>
      <c r="C672" s="72" t="s">
        <v>83</v>
      </c>
      <c r="D672" s="66" t="s">
        <v>907</v>
      </c>
      <c r="E672" s="64" t="s">
        <v>906</v>
      </c>
      <c r="F672" s="65">
        <v>246402</v>
      </c>
      <c r="G672" s="137">
        <v>353</v>
      </c>
    </row>
    <row r="673" spans="1:10" s="60" customFormat="1" ht="15" customHeight="1" x14ac:dyDescent="0.25">
      <c r="A673" s="95">
        <v>7433817</v>
      </c>
      <c r="B673" s="96">
        <v>505948605</v>
      </c>
      <c r="C673" s="61" t="s">
        <v>83</v>
      </c>
      <c r="D673" s="66" t="s">
        <v>2205</v>
      </c>
      <c r="E673" s="64" t="s">
        <v>2198</v>
      </c>
      <c r="F673" s="65">
        <v>249695</v>
      </c>
      <c r="G673" s="137">
        <v>62</v>
      </c>
    </row>
    <row r="674" spans="1:10" s="60" customFormat="1" ht="15" customHeight="1" x14ac:dyDescent="0.25">
      <c r="A674" s="97">
        <v>7433817</v>
      </c>
      <c r="B674" s="97">
        <v>505948605</v>
      </c>
      <c r="C674" s="72" t="s">
        <v>83</v>
      </c>
      <c r="D674" s="66" t="s">
        <v>908</v>
      </c>
      <c r="E674" s="64" t="s">
        <v>893</v>
      </c>
      <c r="F674" s="65">
        <v>260587</v>
      </c>
      <c r="G674" s="137">
        <v>54</v>
      </c>
    </row>
    <row r="675" spans="1:10" s="60" customFormat="1" ht="15" customHeight="1" x14ac:dyDescent="0.25">
      <c r="A675" s="97">
        <v>7433817</v>
      </c>
      <c r="B675" s="97">
        <v>505948605</v>
      </c>
      <c r="C675" s="72" t="s">
        <v>83</v>
      </c>
      <c r="D675" s="66" t="s">
        <v>909</v>
      </c>
      <c r="E675" s="64" t="s">
        <v>891</v>
      </c>
      <c r="F675" s="65">
        <v>262675</v>
      </c>
      <c r="G675" s="137">
        <v>46</v>
      </c>
    </row>
    <row r="676" spans="1:10" s="60" customFormat="1" ht="15" customHeight="1" x14ac:dyDescent="0.25">
      <c r="A676" s="97">
        <v>7433817</v>
      </c>
      <c r="B676" s="97">
        <v>505948605</v>
      </c>
      <c r="C676" s="72" t="s">
        <v>83</v>
      </c>
      <c r="D676" s="66" t="s">
        <v>910</v>
      </c>
      <c r="E676" s="64" t="s">
        <v>877</v>
      </c>
      <c r="F676" s="65">
        <v>262444</v>
      </c>
      <c r="G676" s="137">
        <v>62</v>
      </c>
    </row>
    <row r="677" spans="1:10" s="60" customFormat="1" ht="15" customHeight="1" x14ac:dyDescent="0.25">
      <c r="A677" s="97">
        <v>7433817</v>
      </c>
      <c r="B677" s="97">
        <v>505948605</v>
      </c>
      <c r="C677" s="72" t="s">
        <v>83</v>
      </c>
      <c r="D677" s="66" t="s">
        <v>912</v>
      </c>
      <c r="E677" s="64" t="s">
        <v>911</v>
      </c>
      <c r="F677" s="65">
        <v>252529</v>
      </c>
      <c r="G677" s="137">
        <v>131</v>
      </c>
    </row>
    <row r="678" spans="1:10" s="60" customFormat="1" ht="15" customHeight="1" x14ac:dyDescent="0.25">
      <c r="A678" s="97">
        <v>7433817</v>
      </c>
      <c r="B678" s="97">
        <v>505948605</v>
      </c>
      <c r="C678" s="72" t="s">
        <v>83</v>
      </c>
      <c r="D678" s="66" t="s">
        <v>913</v>
      </c>
      <c r="E678" s="64" t="s">
        <v>891</v>
      </c>
      <c r="F678" s="65">
        <v>263680</v>
      </c>
      <c r="G678" s="137">
        <v>41</v>
      </c>
      <c r="I678" s="53"/>
      <c r="J678" s="53"/>
    </row>
    <row r="679" spans="1:10" s="60" customFormat="1" ht="15" customHeight="1" x14ac:dyDescent="0.25">
      <c r="A679" s="97">
        <v>7433817</v>
      </c>
      <c r="B679" s="97">
        <v>505948605</v>
      </c>
      <c r="C679" s="72" t="s">
        <v>83</v>
      </c>
      <c r="D679" s="66" t="s">
        <v>883</v>
      </c>
      <c r="E679" s="64" t="s">
        <v>883</v>
      </c>
      <c r="F679" s="65">
        <v>250211</v>
      </c>
      <c r="G679" s="137">
        <v>133</v>
      </c>
    </row>
    <row r="680" spans="1:10" s="60" customFormat="1" ht="15" customHeight="1" x14ac:dyDescent="0.25">
      <c r="A680" s="97">
        <v>7433817</v>
      </c>
      <c r="B680" s="97">
        <v>505948605</v>
      </c>
      <c r="C680" s="72" t="s">
        <v>83</v>
      </c>
      <c r="D680" s="66" t="s">
        <v>914</v>
      </c>
      <c r="E680" s="64" t="s">
        <v>877</v>
      </c>
      <c r="F680" s="65">
        <v>237292</v>
      </c>
      <c r="G680" s="137">
        <v>209</v>
      </c>
    </row>
    <row r="681" spans="1:10" s="60" customFormat="1" ht="15" customHeight="1" x14ac:dyDescent="0.25">
      <c r="A681" s="97">
        <v>7433817</v>
      </c>
      <c r="B681" s="97">
        <v>505948605</v>
      </c>
      <c r="C681" s="72" t="s">
        <v>83</v>
      </c>
      <c r="D681" s="66" t="s">
        <v>915</v>
      </c>
      <c r="E681" s="64" t="s">
        <v>887</v>
      </c>
      <c r="F681" s="65">
        <v>293830</v>
      </c>
      <c r="G681" s="137">
        <v>57</v>
      </c>
    </row>
    <row r="682" spans="1:10" s="60" customFormat="1" ht="15" customHeight="1" x14ac:dyDescent="0.25">
      <c r="A682" s="95">
        <v>7433817</v>
      </c>
      <c r="B682" s="96">
        <v>505948605</v>
      </c>
      <c r="C682" s="61" t="s">
        <v>83</v>
      </c>
      <c r="D682" s="66" t="s">
        <v>2195</v>
      </c>
      <c r="E682" s="64" t="s">
        <v>2192</v>
      </c>
      <c r="F682" s="65">
        <v>227353</v>
      </c>
      <c r="G682" s="137">
        <v>202</v>
      </c>
    </row>
    <row r="683" spans="1:10" s="60" customFormat="1" ht="15" customHeight="1" x14ac:dyDescent="0.25">
      <c r="A683" s="97">
        <v>7433817</v>
      </c>
      <c r="B683" s="97">
        <v>505948605</v>
      </c>
      <c r="C683" s="72" t="s">
        <v>83</v>
      </c>
      <c r="D683" s="66" t="s">
        <v>916</v>
      </c>
      <c r="E683" s="64" t="s">
        <v>881</v>
      </c>
      <c r="F683" s="65">
        <v>266863</v>
      </c>
      <c r="G683" s="137">
        <v>47</v>
      </c>
    </row>
    <row r="684" spans="1:10" s="60" customFormat="1" ht="15" customHeight="1" x14ac:dyDescent="0.25">
      <c r="A684" s="95">
        <v>7433817</v>
      </c>
      <c r="B684" s="96">
        <v>505948605</v>
      </c>
      <c r="C684" s="61" t="s">
        <v>83</v>
      </c>
      <c r="D684" s="66" t="s">
        <v>2188</v>
      </c>
      <c r="E684" s="64" t="s">
        <v>2187</v>
      </c>
      <c r="F684" s="65">
        <v>249993</v>
      </c>
      <c r="G684" s="137">
        <v>44</v>
      </c>
    </row>
    <row r="685" spans="1:10" s="60" customFormat="1" ht="15" customHeight="1" x14ac:dyDescent="0.25">
      <c r="A685" s="97">
        <v>7433817</v>
      </c>
      <c r="B685" s="97">
        <v>505948605</v>
      </c>
      <c r="C685" s="72" t="s">
        <v>83</v>
      </c>
      <c r="D685" s="66" t="s">
        <v>917</v>
      </c>
      <c r="E685" s="64" t="s">
        <v>887</v>
      </c>
      <c r="F685" s="65">
        <v>240989</v>
      </c>
      <c r="G685" s="137">
        <v>67</v>
      </c>
    </row>
    <row r="686" spans="1:10" s="60" customFormat="1" ht="15" customHeight="1" x14ac:dyDescent="0.25">
      <c r="A686" s="97">
        <v>7433817</v>
      </c>
      <c r="B686" s="97">
        <v>505948605</v>
      </c>
      <c r="C686" s="72" t="s">
        <v>83</v>
      </c>
      <c r="D686" s="66" t="s">
        <v>918</v>
      </c>
      <c r="E686" s="64" t="s">
        <v>887</v>
      </c>
      <c r="F686" s="65">
        <v>238090</v>
      </c>
      <c r="G686" s="137">
        <v>172</v>
      </c>
      <c r="I686" s="53"/>
      <c r="J686" s="53"/>
    </row>
    <row r="687" spans="1:10" s="60" customFormat="1" ht="15" customHeight="1" x14ac:dyDescent="0.25">
      <c r="A687" s="97">
        <v>7433817</v>
      </c>
      <c r="B687" s="97">
        <v>505948605</v>
      </c>
      <c r="C687" s="72" t="s">
        <v>83</v>
      </c>
      <c r="D687" s="66" t="s">
        <v>919</v>
      </c>
      <c r="E687" s="64" t="s">
        <v>887</v>
      </c>
      <c r="F687" s="65">
        <v>270246</v>
      </c>
      <c r="G687" s="137">
        <v>25</v>
      </c>
      <c r="I687" s="53"/>
      <c r="J687" s="53"/>
    </row>
    <row r="688" spans="1:10" s="60" customFormat="1" ht="15" customHeight="1" x14ac:dyDescent="0.25">
      <c r="A688" s="97">
        <v>7433817</v>
      </c>
      <c r="B688" s="97">
        <v>505948605</v>
      </c>
      <c r="C688" s="72" t="s">
        <v>83</v>
      </c>
      <c r="D688" s="66" t="s">
        <v>920</v>
      </c>
      <c r="E688" s="64" t="s">
        <v>879</v>
      </c>
      <c r="F688" s="65">
        <v>250144</v>
      </c>
      <c r="G688" s="137">
        <v>117</v>
      </c>
    </row>
    <row r="689" spans="1:7" s="60" customFormat="1" ht="15" customHeight="1" x14ac:dyDescent="0.25">
      <c r="A689" s="97">
        <v>7433817</v>
      </c>
      <c r="B689" s="97">
        <v>505948605</v>
      </c>
      <c r="C689" s="72" t="s">
        <v>83</v>
      </c>
      <c r="D689" s="66" t="s">
        <v>921</v>
      </c>
      <c r="E689" s="64" t="s">
        <v>911</v>
      </c>
      <c r="F689" s="65">
        <v>238867</v>
      </c>
      <c r="G689" s="137">
        <v>246</v>
      </c>
    </row>
    <row r="690" spans="1:7" s="60" customFormat="1" ht="15" customHeight="1" x14ac:dyDescent="0.25">
      <c r="A690" s="97">
        <v>7433817</v>
      </c>
      <c r="B690" s="97">
        <v>505948605</v>
      </c>
      <c r="C690" s="72" t="s">
        <v>83</v>
      </c>
      <c r="D690" s="66" t="s">
        <v>922</v>
      </c>
      <c r="E690" s="64" t="s">
        <v>893</v>
      </c>
      <c r="F690" s="65">
        <v>243000</v>
      </c>
      <c r="G690" s="137">
        <v>106</v>
      </c>
    </row>
    <row r="691" spans="1:7" s="60" customFormat="1" ht="15" customHeight="1" x14ac:dyDescent="0.25">
      <c r="A691" s="97">
        <v>7433817</v>
      </c>
      <c r="B691" s="97">
        <v>505948605</v>
      </c>
      <c r="C691" s="72" t="s">
        <v>83</v>
      </c>
      <c r="D691" s="66" t="s">
        <v>923</v>
      </c>
      <c r="E691" s="64" t="s">
        <v>906</v>
      </c>
      <c r="F691" s="65">
        <v>243826</v>
      </c>
      <c r="G691" s="137">
        <v>98</v>
      </c>
    </row>
    <row r="692" spans="1:7" s="60" customFormat="1" ht="15" customHeight="1" x14ac:dyDescent="0.25">
      <c r="A692" s="97">
        <v>7433817</v>
      </c>
      <c r="B692" s="97">
        <v>505948605</v>
      </c>
      <c r="C692" s="72" t="s">
        <v>83</v>
      </c>
      <c r="D692" s="66" t="s">
        <v>881</v>
      </c>
      <c r="E692" s="64" t="s">
        <v>881</v>
      </c>
      <c r="F692" s="65">
        <v>239896</v>
      </c>
      <c r="G692" s="137">
        <v>153</v>
      </c>
    </row>
    <row r="693" spans="1:7" s="60" customFormat="1" ht="15" customHeight="1" x14ac:dyDescent="0.25">
      <c r="A693" s="97">
        <v>7433817</v>
      </c>
      <c r="B693" s="97">
        <v>505948605</v>
      </c>
      <c r="C693" s="72" t="s">
        <v>83</v>
      </c>
      <c r="D693" s="66" t="s">
        <v>924</v>
      </c>
      <c r="E693" s="64" t="s">
        <v>883</v>
      </c>
      <c r="F693" s="65">
        <v>243140</v>
      </c>
      <c r="G693" s="137">
        <v>78</v>
      </c>
    </row>
    <row r="694" spans="1:7" s="60" customFormat="1" ht="15" customHeight="1" x14ac:dyDescent="0.25">
      <c r="A694" s="97">
        <v>7433817</v>
      </c>
      <c r="B694" s="97">
        <v>505948605</v>
      </c>
      <c r="C694" s="72" t="s">
        <v>83</v>
      </c>
      <c r="D694" s="66" t="s">
        <v>925</v>
      </c>
      <c r="E694" s="64" t="s">
        <v>891</v>
      </c>
      <c r="F694" s="65">
        <v>209946</v>
      </c>
      <c r="G694" s="137">
        <v>34</v>
      </c>
    </row>
    <row r="695" spans="1:7" s="60" customFormat="1" ht="15" customHeight="1" x14ac:dyDescent="0.25">
      <c r="A695" s="97">
        <v>7433817</v>
      </c>
      <c r="B695" s="97">
        <v>505948605</v>
      </c>
      <c r="C695" s="72" t="s">
        <v>83</v>
      </c>
      <c r="D695" s="66" t="s">
        <v>926</v>
      </c>
      <c r="E695" s="64" t="s">
        <v>875</v>
      </c>
      <c r="F695" s="65">
        <v>276169</v>
      </c>
      <c r="G695" s="137">
        <v>37</v>
      </c>
    </row>
    <row r="696" spans="1:7" s="60" customFormat="1" ht="15" customHeight="1" x14ac:dyDescent="0.25">
      <c r="A696" s="97">
        <v>7433817</v>
      </c>
      <c r="B696" s="97">
        <v>505948605</v>
      </c>
      <c r="C696" s="72" t="s">
        <v>83</v>
      </c>
      <c r="D696" s="66" t="s">
        <v>927</v>
      </c>
      <c r="E696" s="64" t="s">
        <v>879</v>
      </c>
      <c r="F696" s="65">
        <v>237670</v>
      </c>
      <c r="G696" s="137">
        <v>40</v>
      </c>
    </row>
    <row r="697" spans="1:7" s="60" customFormat="1" ht="15" customHeight="1" x14ac:dyDescent="0.25">
      <c r="A697" s="97">
        <v>7433817</v>
      </c>
      <c r="B697" s="97">
        <v>505948605</v>
      </c>
      <c r="C697" s="72" t="s">
        <v>83</v>
      </c>
      <c r="D697" s="66" t="s">
        <v>928</v>
      </c>
      <c r="E697" s="64" t="s">
        <v>885</v>
      </c>
      <c r="F697" s="65">
        <v>277988</v>
      </c>
      <c r="G697" s="137">
        <v>40</v>
      </c>
    </row>
    <row r="698" spans="1:7" s="60" customFormat="1" ht="15" customHeight="1" x14ac:dyDescent="0.25">
      <c r="A698" s="95">
        <v>7433817</v>
      </c>
      <c r="B698" s="96">
        <v>505948605</v>
      </c>
      <c r="C698" s="61" t="s">
        <v>83</v>
      </c>
      <c r="D698" s="66" t="s">
        <v>2194</v>
      </c>
      <c r="E698" s="64" t="s">
        <v>2192</v>
      </c>
      <c r="F698" s="65">
        <v>279593</v>
      </c>
      <c r="G698" s="137">
        <v>34</v>
      </c>
    </row>
    <row r="699" spans="1:7" s="60" customFormat="1" ht="15" customHeight="1" x14ac:dyDescent="0.25">
      <c r="A699" s="97">
        <v>7433817</v>
      </c>
      <c r="B699" s="97">
        <v>505948605</v>
      </c>
      <c r="C699" s="72" t="s">
        <v>83</v>
      </c>
      <c r="D699" s="66" t="s">
        <v>929</v>
      </c>
      <c r="E699" s="64" t="s">
        <v>875</v>
      </c>
      <c r="F699" s="65">
        <v>293854</v>
      </c>
      <c r="G699" s="137">
        <v>28</v>
      </c>
    </row>
    <row r="700" spans="1:7" s="60" customFormat="1" ht="15" customHeight="1" x14ac:dyDescent="0.25">
      <c r="A700" s="95">
        <v>7433817</v>
      </c>
      <c r="B700" s="96">
        <v>505948605</v>
      </c>
      <c r="C700" s="61" t="s">
        <v>83</v>
      </c>
      <c r="D700" s="66" t="s">
        <v>2191</v>
      </c>
      <c r="E700" s="64" t="s">
        <v>2187</v>
      </c>
      <c r="F700" s="65">
        <v>296089</v>
      </c>
      <c r="G700" s="137">
        <v>106</v>
      </c>
    </row>
    <row r="701" spans="1:7" s="60" customFormat="1" ht="15" customHeight="1" x14ac:dyDescent="0.25">
      <c r="A701" s="95">
        <v>7433817</v>
      </c>
      <c r="B701" s="96">
        <v>505948605</v>
      </c>
      <c r="C701" s="61" t="s">
        <v>83</v>
      </c>
      <c r="D701" s="66" t="s">
        <v>2189</v>
      </c>
      <c r="E701" s="64" t="s">
        <v>2187</v>
      </c>
      <c r="F701" s="65">
        <v>250065</v>
      </c>
      <c r="G701" s="137">
        <v>54</v>
      </c>
    </row>
    <row r="702" spans="1:7" s="60" customFormat="1" ht="15" customHeight="1" x14ac:dyDescent="0.25">
      <c r="A702" s="95">
        <v>7433817</v>
      </c>
      <c r="B702" s="96">
        <v>505948605</v>
      </c>
      <c r="C702" s="61" t="s">
        <v>83</v>
      </c>
      <c r="D702" s="66" t="s">
        <v>2204</v>
      </c>
      <c r="E702" s="64" t="s">
        <v>2198</v>
      </c>
      <c r="F702" s="65">
        <v>242305</v>
      </c>
      <c r="G702" s="137">
        <v>47</v>
      </c>
    </row>
    <row r="703" spans="1:7" s="60" customFormat="1" ht="15" customHeight="1" x14ac:dyDescent="0.25">
      <c r="A703" s="97">
        <v>7433817</v>
      </c>
      <c r="B703" s="97">
        <v>505948605</v>
      </c>
      <c r="C703" s="72" t="s">
        <v>83</v>
      </c>
      <c r="D703" s="66" t="s">
        <v>930</v>
      </c>
      <c r="E703" s="64" t="s">
        <v>877</v>
      </c>
      <c r="F703" s="65">
        <v>283009</v>
      </c>
      <c r="G703" s="137">
        <v>39</v>
      </c>
    </row>
    <row r="704" spans="1:7" s="60" customFormat="1" ht="15" customHeight="1" x14ac:dyDescent="0.25">
      <c r="A704" s="98">
        <v>7433817</v>
      </c>
      <c r="B704" s="97">
        <v>505948605</v>
      </c>
      <c r="C704" s="72" t="s">
        <v>83</v>
      </c>
      <c r="D704" s="66" t="s">
        <v>931</v>
      </c>
      <c r="E704" s="64" t="s">
        <v>881</v>
      </c>
      <c r="F704" s="65">
        <v>285444</v>
      </c>
      <c r="G704" s="137">
        <v>34</v>
      </c>
    </row>
    <row r="705" spans="1:10" s="60" customFormat="1" ht="15" customHeight="1" x14ac:dyDescent="0.25">
      <c r="A705" s="95">
        <v>7495741</v>
      </c>
      <c r="B705" s="96">
        <v>501121030</v>
      </c>
      <c r="C705" s="61" t="s">
        <v>84</v>
      </c>
      <c r="D705" s="58" t="s">
        <v>933</v>
      </c>
      <c r="E705" s="56" t="s">
        <v>932</v>
      </c>
      <c r="F705" s="57">
        <v>505408</v>
      </c>
      <c r="G705" s="59">
        <v>131</v>
      </c>
    </row>
    <row r="706" spans="1:10" s="60" customFormat="1" ht="15" customHeight="1" x14ac:dyDescent="0.25">
      <c r="A706" s="96">
        <v>7495741</v>
      </c>
      <c r="B706" s="96">
        <v>501121030</v>
      </c>
      <c r="C706" s="61" t="s">
        <v>84</v>
      </c>
      <c r="D706" s="58" t="s">
        <v>934</v>
      </c>
      <c r="E706" s="56" t="s">
        <v>932</v>
      </c>
      <c r="F706" s="57">
        <v>505241</v>
      </c>
      <c r="G706" s="59">
        <v>35</v>
      </c>
    </row>
    <row r="707" spans="1:10" s="60" customFormat="1" ht="15" customHeight="1" x14ac:dyDescent="0.25">
      <c r="A707" s="96">
        <v>7495741</v>
      </c>
      <c r="B707" s="96">
        <v>501121030</v>
      </c>
      <c r="C707" s="61" t="s">
        <v>84</v>
      </c>
      <c r="D707" s="58" t="s">
        <v>935</v>
      </c>
      <c r="E707" s="56" t="s">
        <v>932</v>
      </c>
      <c r="F707" s="57">
        <v>505585</v>
      </c>
      <c r="G707" s="59">
        <v>24</v>
      </c>
    </row>
    <row r="708" spans="1:10" s="60" customFormat="1" ht="15" customHeight="1" x14ac:dyDescent="0.25">
      <c r="A708" s="95">
        <v>7495741</v>
      </c>
      <c r="B708" s="96">
        <v>501121030</v>
      </c>
      <c r="C708" s="61" t="s">
        <v>84</v>
      </c>
      <c r="D708" s="58" t="s">
        <v>936</v>
      </c>
      <c r="E708" s="56" t="s">
        <v>932</v>
      </c>
      <c r="F708" s="57">
        <v>505524</v>
      </c>
      <c r="G708" s="59">
        <v>70</v>
      </c>
    </row>
    <row r="709" spans="1:10" s="72" customFormat="1" ht="15" customHeight="1" x14ac:dyDescent="0.25">
      <c r="A709" s="95">
        <v>7102023</v>
      </c>
      <c r="B709" s="96">
        <v>506804240</v>
      </c>
      <c r="C709" s="61" t="s">
        <v>85</v>
      </c>
      <c r="D709" s="58" t="s">
        <v>938</v>
      </c>
      <c r="E709" s="56" t="s">
        <v>937</v>
      </c>
      <c r="F709" s="57">
        <v>212910</v>
      </c>
      <c r="G709" s="59">
        <v>97</v>
      </c>
    </row>
    <row r="710" spans="1:10" s="72" customFormat="1" ht="27" customHeight="1" x14ac:dyDescent="0.25">
      <c r="A710" s="96">
        <v>7102023</v>
      </c>
      <c r="B710" s="96">
        <v>506804240</v>
      </c>
      <c r="C710" s="61" t="s">
        <v>85</v>
      </c>
      <c r="D710" s="58" t="s">
        <v>940</v>
      </c>
      <c r="E710" s="56" t="s">
        <v>939</v>
      </c>
      <c r="F710" s="57">
        <v>221272</v>
      </c>
      <c r="G710" s="59">
        <v>121</v>
      </c>
    </row>
    <row r="711" spans="1:10" s="72" customFormat="1" ht="15" customHeight="1" x14ac:dyDescent="0.25">
      <c r="A711" s="96">
        <v>7102023</v>
      </c>
      <c r="B711" s="96">
        <v>506804240</v>
      </c>
      <c r="C711" s="61" t="s">
        <v>85</v>
      </c>
      <c r="D711" s="58" t="s">
        <v>941</v>
      </c>
      <c r="E711" s="56" t="s">
        <v>939</v>
      </c>
      <c r="F711" s="57">
        <v>222094</v>
      </c>
      <c r="G711" s="59">
        <v>139</v>
      </c>
    </row>
    <row r="712" spans="1:10" s="72" customFormat="1" ht="15" customHeight="1" x14ac:dyDescent="0.25">
      <c r="A712" s="96">
        <v>7102023</v>
      </c>
      <c r="B712" s="96">
        <v>506804240</v>
      </c>
      <c r="C712" s="61" t="s">
        <v>85</v>
      </c>
      <c r="D712" s="58" t="s">
        <v>942</v>
      </c>
      <c r="E712" s="56" t="s">
        <v>937</v>
      </c>
      <c r="F712" s="101">
        <v>228746</v>
      </c>
      <c r="G712" s="102">
        <v>332</v>
      </c>
    </row>
    <row r="713" spans="1:10" s="72" customFormat="1" ht="24" customHeight="1" x14ac:dyDescent="0.25">
      <c r="A713" s="96">
        <v>7102023</v>
      </c>
      <c r="B713" s="96">
        <v>506804240</v>
      </c>
      <c r="C713" s="61" t="s">
        <v>85</v>
      </c>
      <c r="D713" s="58" t="s">
        <v>943</v>
      </c>
      <c r="E713" s="56" t="s">
        <v>939</v>
      </c>
      <c r="F713" s="57">
        <v>232774</v>
      </c>
      <c r="G713" s="59">
        <v>98</v>
      </c>
    </row>
    <row r="714" spans="1:10" s="72" customFormat="1" ht="24" customHeight="1" x14ac:dyDescent="0.25">
      <c r="A714" s="96">
        <v>7102023</v>
      </c>
      <c r="B714" s="96">
        <v>506804240</v>
      </c>
      <c r="C714" s="61" t="s">
        <v>85</v>
      </c>
      <c r="D714" s="58" t="s">
        <v>944</v>
      </c>
      <c r="E714" s="56" t="s">
        <v>939</v>
      </c>
      <c r="F714" s="62">
        <v>262422</v>
      </c>
      <c r="G714" s="102">
        <v>105</v>
      </c>
    </row>
    <row r="715" spans="1:10" s="72" customFormat="1" ht="15" customHeight="1" x14ac:dyDescent="0.25">
      <c r="A715" s="95">
        <v>7102023</v>
      </c>
      <c r="B715" s="96">
        <v>506804240</v>
      </c>
      <c r="C715" s="61" t="s">
        <v>85</v>
      </c>
      <c r="D715" s="58" t="s">
        <v>945</v>
      </c>
      <c r="E715" s="56" t="s">
        <v>937</v>
      </c>
      <c r="F715" s="101">
        <v>265615</v>
      </c>
      <c r="G715" s="102">
        <v>50</v>
      </c>
      <c r="I715" s="103"/>
      <c r="J715" s="103"/>
    </row>
    <row r="716" spans="1:10" s="72" customFormat="1" ht="15" customHeight="1" x14ac:dyDescent="0.25">
      <c r="A716" s="95">
        <v>7376731</v>
      </c>
      <c r="B716" s="96">
        <v>502177101</v>
      </c>
      <c r="C716" s="61" t="s">
        <v>86</v>
      </c>
      <c r="D716" s="58" t="s">
        <v>947</v>
      </c>
      <c r="E716" s="56" t="s">
        <v>946</v>
      </c>
      <c r="F716" s="57">
        <v>236810</v>
      </c>
      <c r="G716" s="59">
        <v>50</v>
      </c>
    </row>
    <row r="717" spans="1:10" s="72" customFormat="1" ht="15" customHeight="1" x14ac:dyDescent="0.25">
      <c r="A717" s="96">
        <v>7376731</v>
      </c>
      <c r="B717" s="96">
        <v>502177101</v>
      </c>
      <c r="C717" s="61" t="s">
        <v>86</v>
      </c>
      <c r="D717" s="58" t="s">
        <v>948</v>
      </c>
      <c r="E717" s="56" t="s">
        <v>946</v>
      </c>
      <c r="F717" s="57">
        <v>209625</v>
      </c>
      <c r="G717" s="59">
        <v>49</v>
      </c>
    </row>
    <row r="718" spans="1:10" s="72" customFormat="1" ht="24" customHeight="1" x14ac:dyDescent="0.25">
      <c r="A718" s="96">
        <v>7376731</v>
      </c>
      <c r="B718" s="96">
        <v>502177101</v>
      </c>
      <c r="C718" s="61" t="s">
        <v>86</v>
      </c>
      <c r="D718" s="58" t="s">
        <v>950</v>
      </c>
      <c r="E718" s="56" t="s">
        <v>949</v>
      </c>
      <c r="F718" s="57">
        <v>247042</v>
      </c>
      <c r="G718" s="59">
        <v>14</v>
      </c>
    </row>
    <row r="719" spans="1:10" s="72" customFormat="1" ht="24" customHeight="1" x14ac:dyDescent="0.25">
      <c r="A719" s="96">
        <v>7376731</v>
      </c>
      <c r="B719" s="96">
        <v>502177101</v>
      </c>
      <c r="C719" s="61" t="s">
        <v>86</v>
      </c>
      <c r="D719" s="58" t="s">
        <v>946</v>
      </c>
      <c r="E719" s="56" t="s">
        <v>949</v>
      </c>
      <c r="F719" s="57">
        <v>230340</v>
      </c>
      <c r="G719" s="59">
        <v>306</v>
      </c>
    </row>
    <row r="720" spans="1:10" s="72" customFormat="1" ht="24" customHeight="1" x14ac:dyDescent="0.25">
      <c r="A720" s="96">
        <v>7376731</v>
      </c>
      <c r="B720" s="96">
        <v>502177101</v>
      </c>
      <c r="C720" s="61" t="s">
        <v>86</v>
      </c>
      <c r="D720" s="58" t="s">
        <v>951</v>
      </c>
      <c r="E720" s="56" t="s">
        <v>949</v>
      </c>
      <c r="F720" s="57">
        <v>239537</v>
      </c>
      <c r="G720" s="59">
        <v>38</v>
      </c>
    </row>
    <row r="721" spans="1:7" s="72" customFormat="1" ht="15" customHeight="1" x14ac:dyDescent="0.25">
      <c r="A721" s="96">
        <v>7376731</v>
      </c>
      <c r="B721" s="96">
        <v>502177101</v>
      </c>
      <c r="C721" s="61" t="s">
        <v>86</v>
      </c>
      <c r="D721" s="58" t="s">
        <v>952</v>
      </c>
      <c r="E721" s="56" t="s">
        <v>946</v>
      </c>
      <c r="F721" s="57">
        <v>231642</v>
      </c>
      <c r="G721" s="59">
        <v>33</v>
      </c>
    </row>
    <row r="722" spans="1:7" s="72" customFormat="1" ht="15" customHeight="1" x14ac:dyDescent="0.25">
      <c r="A722" s="96">
        <v>7376731</v>
      </c>
      <c r="B722" s="96">
        <v>502177101</v>
      </c>
      <c r="C722" s="61" t="s">
        <v>86</v>
      </c>
      <c r="D722" s="58" t="s">
        <v>953</v>
      </c>
      <c r="E722" s="56" t="s">
        <v>946</v>
      </c>
      <c r="F722" s="57">
        <v>233031</v>
      </c>
      <c r="G722" s="59">
        <v>51</v>
      </c>
    </row>
    <row r="723" spans="1:7" s="72" customFormat="1" ht="15" customHeight="1" x14ac:dyDescent="0.25">
      <c r="A723" s="96">
        <v>7376731</v>
      </c>
      <c r="B723" s="96">
        <v>502177101</v>
      </c>
      <c r="C723" s="61" t="s">
        <v>86</v>
      </c>
      <c r="D723" s="58" t="s">
        <v>954</v>
      </c>
      <c r="E723" s="56" t="s">
        <v>946</v>
      </c>
      <c r="F723" s="57">
        <v>239732</v>
      </c>
      <c r="G723" s="59">
        <v>57</v>
      </c>
    </row>
    <row r="724" spans="1:7" s="72" customFormat="1" ht="15" customHeight="1" x14ac:dyDescent="0.25">
      <c r="A724" s="96">
        <v>7376731</v>
      </c>
      <c r="B724" s="96">
        <v>502177101</v>
      </c>
      <c r="C724" s="61" t="s">
        <v>86</v>
      </c>
      <c r="D724" s="58" t="s">
        <v>955</v>
      </c>
      <c r="E724" s="56" t="s">
        <v>946</v>
      </c>
      <c r="F724" s="57">
        <v>233500</v>
      </c>
      <c r="G724" s="59">
        <v>28</v>
      </c>
    </row>
    <row r="725" spans="1:7" s="72" customFormat="1" ht="24" customHeight="1" x14ac:dyDescent="0.25">
      <c r="A725" s="96">
        <v>7376731</v>
      </c>
      <c r="B725" s="96">
        <v>502177101</v>
      </c>
      <c r="C725" s="61" t="s">
        <v>86</v>
      </c>
      <c r="D725" s="58" t="s">
        <v>956</v>
      </c>
      <c r="E725" s="56" t="s">
        <v>949</v>
      </c>
      <c r="F725" s="57">
        <v>251732</v>
      </c>
      <c r="G725" s="59">
        <v>36</v>
      </c>
    </row>
    <row r="726" spans="1:7" s="72" customFormat="1" ht="15" customHeight="1" x14ac:dyDescent="0.25">
      <c r="A726" s="96">
        <v>7376731</v>
      </c>
      <c r="B726" s="96">
        <v>502177101</v>
      </c>
      <c r="C726" s="61" t="s">
        <v>86</v>
      </c>
      <c r="D726" s="58" t="s">
        <v>957</v>
      </c>
      <c r="E726" s="56" t="s">
        <v>946</v>
      </c>
      <c r="F726" s="57">
        <v>268926</v>
      </c>
      <c r="G726" s="59">
        <v>41</v>
      </c>
    </row>
    <row r="727" spans="1:7" s="72" customFormat="1" ht="24" customHeight="1" x14ac:dyDescent="0.25">
      <c r="A727" s="96">
        <v>7376731</v>
      </c>
      <c r="B727" s="96">
        <v>502177101</v>
      </c>
      <c r="C727" s="61" t="s">
        <v>86</v>
      </c>
      <c r="D727" s="58" t="s">
        <v>958</v>
      </c>
      <c r="E727" s="56" t="s">
        <v>949</v>
      </c>
      <c r="F727" s="57">
        <v>344606</v>
      </c>
      <c r="G727" s="59">
        <v>111</v>
      </c>
    </row>
    <row r="728" spans="1:7" s="72" customFormat="1" ht="15" customHeight="1" x14ac:dyDescent="0.25">
      <c r="A728" s="96">
        <v>7376731</v>
      </c>
      <c r="B728" s="96">
        <v>502177101</v>
      </c>
      <c r="C728" s="61" t="s">
        <v>86</v>
      </c>
      <c r="D728" s="56" t="s">
        <v>959</v>
      </c>
      <c r="E728" s="56" t="s">
        <v>946</v>
      </c>
      <c r="F728" s="62">
        <v>270477</v>
      </c>
      <c r="G728" s="63">
        <v>22</v>
      </c>
    </row>
    <row r="729" spans="1:7" s="72" customFormat="1" ht="24" customHeight="1" x14ac:dyDescent="0.25">
      <c r="A729" s="96">
        <v>7376731</v>
      </c>
      <c r="B729" s="96">
        <v>502177101</v>
      </c>
      <c r="C729" s="61" t="s">
        <v>86</v>
      </c>
      <c r="D729" s="58" t="s">
        <v>960</v>
      </c>
      <c r="E729" s="56" t="s">
        <v>949</v>
      </c>
      <c r="F729" s="57">
        <v>241490</v>
      </c>
      <c r="G729" s="59">
        <v>24</v>
      </c>
    </row>
    <row r="730" spans="1:7" s="72" customFormat="1" ht="24" customHeight="1" x14ac:dyDescent="0.25">
      <c r="A730" s="96">
        <v>7376731</v>
      </c>
      <c r="B730" s="96">
        <v>502177101</v>
      </c>
      <c r="C730" s="61" t="s">
        <v>86</v>
      </c>
      <c r="D730" s="58" t="s">
        <v>961</v>
      </c>
      <c r="E730" s="56" t="s">
        <v>949</v>
      </c>
      <c r="F730" s="57">
        <v>285390</v>
      </c>
      <c r="G730" s="59">
        <v>20</v>
      </c>
    </row>
    <row r="731" spans="1:7" s="72" customFormat="1" ht="24" customHeight="1" x14ac:dyDescent="0.25">
      <c r="A731" s="95">
        <v>7376731</v>
      </c>
      <c r="B731" s="96">
        <v>502177101</v>
      </c>
      <c r="C731" s="61" t="s">
        <v>86</v>
      </c>
      <c r="D731" s="58" t="s">
        <v>962</v>
      </c>
      <c r="E731" s="56" t="s">
        <v>949</v>
      </c>
      <c r="F731" s="57">
        <v>285894</v>
      </c>
      <c r="G731" s="59">
        <v>22</v>
      </c>
    </row>
    <row r="732" spans="1:7" s="72" customFormat="1" ht="15" customHeight="1" x14ac:dyDescent="0.25">
      <c r="A732" s="95">
        <v>7482373</v>
      </c>
      <c r="B732" s="96">
        <v>501121528</v>
      </c>
      <c r="C732" s="61" t="s">
        <v>87</v>
      </c>
      <c r="D732" s="58" t="s">
        <v>964</v>
      </c>
      <c r="E732" s="56" t="s">
        <v>963</v>
      </c>
      <c r="F732" s="57">
        <v>607419</v>
      </c>
      <c r="G732" s="59">
        <v>69</v>
      </c>
    </row>
    <row r="733" spans="1:7" s="72" customFormat="1" ht="15" customHeight="1" x14ac:dyDescent="0.25">
      <c r="A733" s="95">
        <v>7482373</v>
      </c>
      <c r="B733" s="96">
        <v>501121528</v>
      </c>
      <c r="C733" s="61" t="s">
        <v>87</v>
      </c>
      <c r="D733" s="58" t="s">
        <v>965</v>
      </c>
      <c r="E733" s="56" t="s">
        <v>963</v>
      </c>
      <c r="F733" s="57">
        <v>607001</v>
      </c>
      <c r="G733" s="59">
        <v>208</v>
      </c>
    </row>
    <row r="734" spans="1:7" s="72" customFormat="1" ht="15" customHeight="1" x14ac:dyDescent="0.25">
      <c r="A734" s="95">
        <v>7482373</v>
      </c>
      <c r="B734" s="96">
        <v>501121528</v>
      </c>
      <c r="C734" s="61" t="s">
        <v>87</v>
      </c>
      <c r="D734" s="58" t="s">
        <v>966</v>
      </c>
      <c r="E734" s="56" t="s">
        <v>963</v>
      </c>
      <c r="F734" s="57">
        <v>607567</v>
      </c>
      <c r="G734" s="59">
        <v>275</v>
      </c>
    </row>
    <row r="735" spans="1:7" s="72" customFormat="1" ht="15" customHeight="1" x14ac:dyDescent="0.25">
      <c r="A735" s="95">
        <v>7482373</v>
      </c>
      <c r="B735" s="96">
        <v>501121528</v>
      </c>
      <c r="C735" s="61" t="s">
        <v>87</v>
      </c>
      <c r="D735" s="58" t="s">
        <v>967</v>
      </c>
      <c r="E735" s="56" t="s">
        <v>963</v>
      </c>
      <c r="F735" s="57">
        <v>607252</v>
      </c>
      <c r="G735" s="59">
        <v>100</v>
      </c>
    </row>
    <row r="736" spans="1:7" s="72" customFormat="1" ht="15" customHeight="1" x14ac:dyDescent="0.25">
      <c r="A736" s="98">
        <v>7412914</v>
      </c>
      <c r="B736" s="96">
        <v>505279460</v>
      </c>
      <c r="C736" s="61" t="s">
        <v>88</v>
      </c>
      <c r="D736" s="58" t="s">
        <v>969</v>
      </c>
      <c r="E736" s="56" t="s">
        <v>968</v>
      </c>
      <c r="F736" s="57">
        <v>291110</v>
      </c>
      <c r="G736" s="59">
        <v>174</v>
      </c>
    </row>
    <row r="737" spans="1:10" s="72" customFormat="1" ht="15" customHeight="1" x14ac:dyDescent="0.25">
      <c r="A737" s="96">
        <v>7412914</v>
      </c>
      <c r="B737" s="96">
        <v>505279460</v>
      </c>
      <c r="C737" s="61" t="s">
        <v>88</v>
      </c>
      <c r="D737" s="58" t="s">
        <v>970</v>
      </c>
      <c r="E737" s="56" t="s">
        <v>968</v>
      </c>
      <c r="F737" s="57">
        <v>227468</v>
      </c>
      <c r="G737" s="59">
        <v>100</v>
      </c>
    </row>
    <row r="738" spans="1:10" s="72" customFormat="1" ht="15" customHeight="1" x14ac:dyDescent="0.25">
      <c r="A738" s="99">
        <v>7412914</v>
      </c>
      <c r="B738" s="96">
        <v>505279460</v>
      </c>
      <c r="C738" s="61" t="s">
        <v>88</v>
      </c>
      <c r="D738" s="58" t="s">
        <v>972</v>
      </c>
      <c r="E738" s="56" t="s">
        <v>971</v>
      </c>
      <c r="F738" s="57">
        <v>297380</v>
      </c>
      <c r="G738" s="59">
        <v>84</v>
      </c>
    </row>
    <row r="739" spans="1:10" s="72" customFormat="1" ht="15" customHeight="1" x14ac:dyDescent="0.25">
      <c r="A739" s="99">
        <v>7412914</v>
      </c>
      <c r="B739" s="96">
        <v>505279460</v>
      </c>
      <c r="C739" s="61" t="s">
        <v>88</v>
      </c>
      <c r="D739" s="58" t="s">
        <v>974</v>
      </c>
      <c r="E739" s="56" t="s">
        <v>973</v>
      </c>
      <c r="F739" s="57">
        <v>205618</v>
      </c>
      <c r="G739" s="59">
        <v>101</v>
      </c>
    </row>
    <row r="740" spans="1:10" s="72" customFormat="1" ht="15" customHeight="1" x14ac:dyDescent="0.25">
      <c r="A740" s="96">
        <v>7412914</v>
      </c>
      <c r="B740" s="96">
        <v>505279460</v>
      </c>
      <c r="C740" s="61" t="s">
        <v>88</v>
      </c>
      <c r="D740" s="58" t="s">
        <v>975</v>
      </c>
      <c r="E740" s="56" t="s">
        <v>973</v>
      </c>
      <c r="F740" s="57">
        <v>273764</v>
      </c>
      <c r="G740" s="59">
        <v>48</v>
      </c>
    </row>
    <row r="741" spans="1:10" s="72" customFormat="1" ht="15" customHeight="1" x14ac:dyDescent="0.25">
      <c r="A741" s="96">
        <v>7412914</v>
      </c>
      <c r="B741" s="96">
        <v>505279460</v>
      </c>
      <c r="C741" s="61" t="s">
        <v>88</v>
      </c>
      <c r="D741" s="58" t="s">
        <v>976</v>
      </c>
      <c r="E741" s="56" t="s">
        <v>971</v>
      </c>
      <c r="F741" s="57">
        <v>218741</v>
      </c>
      <c r="G741" s="59">
        <v>32</v>
      </c>
    </row>
    <row r="742" spans="1:10" s="72" customFormat="1" ht="15" customHeight="1" x14ac:dyDescent="0.25">
      <c r="A742" s="96">
        <v>7412914</v>
      </c>
      <c r="B742" s="96">
        <v>505279460</v>
      </c>
      <c r="C742" s="61" t="s">
        <v>88</v>
      </c>
      <c r="D742" s="58" t="s">
        <v>977</v>
      </c>
      <c r="E742" s="56" t="s">
        <v>973</v>
      </c>
      <c r="F742" s="57">
        <v>234084</v>
      </c>
      <c r="G742" s="59">
        <v>32</v>
      </c>
    </row>
    <row r="743" spans="1:10" s="72" customFormat="1" ht="15" customHeight="1" x14ac:dyDescent="0.25">
      <c r="A743" s="96">
        <v>7412914</v>
      </c>
      <c r="B743" s="96">
        <v>505279460</v>
      </c>
      <c r="C743" s="61" t="s">
        <v>88</v>
      </c>
      <c r="D743" s="58" t="s">
        <v>978</v>
      </c>
      <c r="E743" s="56" t="s">
        <v>968</v>
      </c>
      <c r="F743" s="57">
        <v>2911171</v>
      </c>
      <c r="G743" s="59">
        <v>98</v>
      </c>
    </row>
    <row r="744" spans="1:10" s="72" customFormat="1" ht="15" customHeight="1" x14ac:dyDescent="0.25">
      <c r="A744" s="96">
        <v>7412914</v>
      </c>
      <c r="B744" s="96">
        <v>505279460</v>
      </c>
      <c r="C744" s="61" t="s">
        <v>88</v>
      </c>
      <c r="D744" s="58" t="s">
        <v>979</v>
      </c>
      <c r="E744" s="56" t="s">
        <v>973</v>
      </c>
      <c r="F744" s="57">
        <v>224470</v>
      </c>
      <c r="G744" s="59">
        <v>74</v>
      </c>
    </row>
    <row r="745" spans="1:10" s="72" customFormat="1" ht="15" customHeight="1" x14ac:dyDescent="0.25">
      <c r="A745" s="96">
        <v>7412914</v>
      </c>
      <c r="B745" s="96">
        <v>505279460</v>
      </c>
      <c r="C745" s="61" t="s">
        <v>88</v>
      </c>
      <c r="D745" s="58" t="s">
        <v>980</v>
      </c>
      <c r="E745" s="56" t="s">
        <v>973</v>
      </c>
      <c r="F745" s="57">
        <v>291134</v>
      </c>
      <c r="G745" s="59">
        <v>48</v>
      </c>
    </row>
    <row r="746" spans="1:10" s="72" customFormat="1" ht="15" customHeight="1" x14ac:dyDescent="0.25">
      <c r="A746" s="96">
        <v>7412914</v>
      </c>
      <c r="B746" s="96">
        <v>505279460</v>
      </c>
      <c r="C746" s="61" t="s">
        <v>88</v>
      </c>
      <c r="D746" s="58" t="s">
        <v>981</v>
      </c>
      <c r="E746" s="56" t="s">
        <v>973</v>
      </c>
      <c r="F746" s="57">
        <v>265226</v>
      </c>
      <c r="G746" s="59">
        <v>85</v>
      </c>
    </row>
    <row r="747" spans="1:10" s="72" customFormat="1" ht="15" customHeight="1" x14ac:dyDescent="0.25">
      <c r="A747" s="96">
        <v>7412914</v>
      </c>
      <c r="B747" s="96">
        <v>505279460</v>
      </c>
      <c r="C747" s="61" t="s">
        <v>88</v>
      </c>
      <c r="D747" s="58" t="s">
        <v>983</v>
      </c>
      <c r="E747" s="56" t="s">
        <v>982</v>
      </c>
      <c r="F747" s="57">
        <v>295279</v>
      </c>
      <c r="G747" s="59">
        <v>207</v>
      </c>
      <c r="H747" s="72" t="s">
        <v>984</v>
      </c>
    </row>
    <row r="748" spans="1:10" s="72" customFormat="1" ht="24" customHeight="1" x14ac:dyDescent="0.25">
      <c r="A748" s="96">
        <v>7412914</v>
      </c>
      <c r="B748" s="96">
        <v>505279460</v>
      </c>
      <c r="C748" s="61" t="s">
        <v>88</v>
      </c>
      <c r="D748" s="58" t="s">
        <v>985</v>
      </c>
      <c r="E748" s="56" t="s">
        <v>982</v>
      </c>
      <c r="F748" s="57">
        <v>2911109</v>
      </c>
      <c r="G748" s="59">
        <v>100</v>
      </c>
    </row>
    <row r="749" spans="1:10" s="72" customFormat="1" ht="24" customHeight="1" x14ac:dyDescent="0.25">
      <c r="A749" s="96">
        <v>7412914</v>
      </c>
      <c r="B749" s="96">
        <v>505279460</v>
      </c>
      <c r="C749" s="61" t="s">
        <v>88</v>
      </c>
      <c r="D749" s="58" t="s">
        <v>986</v>
      </c>
      <c r="E749" s="56" t="s">
        <v>971</v>
      </c>
      <c r="F749" s="57">
        <v>291146</v>
      </c>
      <c r="G749" s="59">
        <v>123</v>
      </c>
    </row>
    <row r="750" spans="1:10" s="72" customFormat="1" ht="15" customHeight="1" x14ac:dyDescent="0.25">
      <c r="A750" s="99">
        <v>7412914</v>
      </c>
      <c r="B750" s="96">
        <v>505279460</v>
      </c>
      <c r="C750" s="61" t="s">
        <v>88</v>
      </c>
      <c r="D750" s="58" t="s">
        <v>987</v>
      </c>
      <c r="E750" s="56" t="s">
        <v>982</v>
      </c>
      <c r="F750" s="57">
        <v>235477</v>
      </c>
      <c r="G750" s="59">
        <v>34</v>
      </c>
      <c r="I750" s="103"/>
      <c r="J750" s="103"/>
    </row>
    <row r="751" spans="1:10" s="72" customFormat="1" ht="24" customHeight="1" x14ac:dyDescent="0.25">
      <c r="A751" s="96">
        <v>7412914</v>
      </c>
      <c r="B751" s="96">
        <v>505279460</v>
      </c>
      <c r="C751" s="61" t="s">
        <v>88</v>
      </c>
      <c r="D751" s="58" t="s">
        <v>988</v>
      </c>
      <c r="E751" s="56" t="s">
        <v>982</v>
      </c>
      <c r="F751" s="57">
        <v>235118</v>
      </c>
      <c r="G751" s="59">
        <v>54</v>
      </c>
      <c r="I751" s="103"/>
      <c r="J751" s="103"/>
    </row>
    <row r="752" spans="1:10" s="72" customFormat="1" ht="24" customHeight="1" x14ac:dyDescent="0.25">
      <c r="A752" s="96">
        <v>7412914</v>
      </c>
      <c r="B752" s="96">
        <v>505279460</v>
      </c>
      <c r="C752" s="61" t="s">
        <v>88</v>
      </c>
      <c r="D752" s="58" t="s">
        <v>989</v>
      </c>
      <c r="E752" s="56" t="s">
        <v>973</v>
      </c>
      <c r="F752" s="57">
        <v>297379</v>
      </c>
      <c r="G752" s="59">
        <v>90</v>
      </c>
      <c r="I752" s="103"/>
      <c r="J752" s="103"/>
    </row>
    <row r="753" spans="1:10" s="72" customFormat="1" ht="15" customHeight="1" x14ac:dyDescent="0.25">
      <c r="A753" s="96">
        <v>7412914</v>
      </c>
      <c r="B753" s="96">
        <v>505279460</v>
      </c>
      <c r="C753" s="61" t="s">
        <v>88</v>
      </c>
      <c r="D753" s="58" t="s">
        <v>990</v>
      </c>
      <c r="E753" s="56" t="s">
        <v>982</v>
      </c>
      <c r="F753" s="57">
        <v>346937</v>
      </c>
      <c r="G753" s="59">
        <v>85</v>
      </c>
      <c r="I753" s="103"/>
      <c r="J753" s="103"/>
    </row>
    <row r="754" spans="1:10" s="72" customFormat="1" ht="15" customHeight="1" x14ac:dyDescent="0.25">
      <c r="A754" s="96">
        <v>7412914</v>
      </c>
      <c r="B754" s="96">
        <v>505279460</v>
      </c>
      <c r="C754" s="61" t="s">
        <v>88</v>
      </c>
      <c r="D754" s="58" t="s">
        <v>991</v>
      </c>
      <c r="E754" s="56" t="s">
        <v>968</v>
      </c>
      <c r="F754" s="57">
        <v>291183</v>
      </c>
      <c r="G754" s="59">
        <v>54</v>
      </c>
    </row>
    <row r="755" spans="1:10" s="72" customFormat="1" ht="24" customHeight="1" x14ac:dyDescent="0.25">
      <c r="A755" s="96">
        <v>7412914</v>
      </c>
      <c r="B755" s="96">
        <v>505279460</v>
      </c>
      <c r="C755" s="61" t="s">
        <v>88</v>
      </c>
      <c r="D755" s="58" t="s">
        <v>992</v>
      </c>
      <c r="E755" s="56" t="s">
        <v>968</v>
      </c>
      <c r="F755" s="57">
        <v>277393</v>
      </c>
      <c r="G755" s="59">
        <v>84</v>
      </c>
    </row>
    <row r="756" spans="1:10" s="72" customFormat="1" ht="24" customHeight="1" x14ac:dyDescent="0.25">
      <c r="A756" s="96">
        <v>7412914</v>
      </c>
      <c r="B756" s="96">
        <v>505279460</v>
      </c>
      <c r="C756" s="61" t="s">
        <v>88</v>
      </c>
      <c r="D756" s="58" t="s">
        <v>993</v>
      </c>
      <c r="E756" s="56" t="s">
        <v>982</v>
      </c>
      <c r="F756" s="57">
        <v>291080</v>
      </c>
      <c r="G756" s="59">
        <v>39</v>
      </c>
      <c r="H756" s="72" t="s">
        <v>984</v>
      </c>
    </row>
    <row r="757" spans="1:10" s="72" customFormat="1" ht="24" customHeight="1" x14ac:dyDescent="0.25">
      <c r="A757" s="96">
        <v>7412914</v>
      </c>
      <c r="B757" s="96">
        <v>505279460</v>
      </c>
      <c r="C757" s="61" t="s">
        <v>88</v>
      </c>
      <c r="D757" s="58" t="s">
        <v>994</v>
      </c>
      <c r="E757" s="56" t="s">
        <v>982</v>
      </c>
      <c r="F757" s="57">
        <v>278051</v>
      </c>
      <c r="G757" s="59">
        <v>36</v>
      </c>
    </row>
    <row r="758" spans="1:10" s="72" customFormat="1" ht="15" customHeight="1" x14ac:dyDescent="0.25">
      <c r="A758" s="96">
        <v>7412914</v>
      </c>
      <c r="B758" s="96">
        <v>505279460</v>
      </c>
      <c r="C758" s="61" t="s">
        <v>88</v>
      </c>
      <c r="D758" s="58" t="s">
        <v>995</v>
      </c>
      <c r="E758" s="56" t="s">
        <v>982</v>
      </c>
      <c r="F758" s="57">
        <v>297458</v>
      </c>
      <c r="G758" s="59">
        <v>86</v>
      </c>
    </row>
    <row r="759" spans="1:10" s="72" customFormat="1" ht="15" customHeight="1" x14ac:dyDescent="0.25">
      <c r="A759" s="96">
        <v>7412914</v>
      </c>
      <c r="B759" s="96">
        <v>505279460</v>
      </c>
      <c r="C759" s="61" t="s">
        <v>88</v>
      </c>
      <c r="D759" s="58" t="s">
        <v>996</v>
      </c>
      <c r="E759" s="56" t="s">
        <v>971</v>
      </c>
      <c r="F759" s="57">
        <v>294795</v>
      </c>
      <c r="G759" s="59">
        <v>129</v>
      </c>
    </row>
    <row r="760" spans="1:10" s="72" customFormat="1" ht="24" customHeight="1" x14ac:dyDescent="0.25">
      <c r="A760" s="95">
        <v>7412914</v>
      </c>
      <c r="B760" s="96">
        <v>505279460</v>
      </c>
      <c r="C760" s="61" t="s">
        <v>88</v>
      </c>
      <c r="D760" s="58" t="s">
        <v>997</v>
      </c>
      <c r="E760" s="56" t="s">
        <v>971</v>
      </c>
      <c r="F760" s="57">
        <v>194913</v>
      </c>
      <c r="G760" s="59">
        <v>52</v>
      </c>
    </row>
    <row r="761" spans="1:10" s="72" customFormat="1" ht="15" customHeight="1" x14ac:dyDescent="0.25">
      <c r="A761" s="95">
        <v>7499417</v>
      </c>
      <c r="B761" s="96">
        <v>502177080</v>
      </c>
      <c r="C761" s="61" t="s">
        <v>89</v>
      </c>
      <c r="D761" s="56" t="s">
        <v>1000</v>
      </c>
      <c r="E761" s="56" t="s">
        <v>999</v>
      </c>
      <c r="F761" s="62">
        <v>294226</v>
      </c>
      <c r="G761" s="63">
        <v>132</v>
      </c>
      <c r="I761" s="103"/>
      <c r="J761" s="103"/>
    </row>
    <row r="762" spans="1:10" s="72" customFormat="1" ht="15" customHeight="1" x14ac:dyDescent="0.25">
      <c r="A762" s="96">
        <v>7499417</v>
      </c>
      <c r="B762" s="96">
        <v>502177080</v>
      </c>
      <c r="C762" s="61" t="s">
        <v>89</v>
      </c>
      <c r="D762" s="58" t="s">
        <v>1002</v>
      </c>
      <c r="E762" s="56" t="s">
        <v>1001</v>
      </c>
      <c r="F762" s="57">
        <v>229337</v>
      </c>
      <c r="G762" s="59">
        <v>141</v>
      </c>
    </row>
    <row r="763" spans="1:10" s="72" customFormat="1" ht="15" customHeight="1" x14ac:dyDescent="0.25">
      <c r="A763" s="96">
        <v>7499417</v>
      </c>
      <c r="B763" s="96">
        <v>502177080</v>
      </c>
      <c r="C763" s="61" t="s">
        <v>89</v>
      </c>
      <c r="D763" s="56" t="s">
        <v>1003</v>
      </c>
      <c r="E763" s="56" t="s">
        <v>998</v>
      </c>
      <c r="F763" s="62">
        <v>294561</v>
      </c>
      <c r="G763" s="63">
        <v>340</v>
      </c>
    </row>
    <row r="764" spans="1:10" s="72" customFormat="1" ht="15" customHeight="1" x14ac:dyDescent="0.25">
      <c r="A764" s="96">
        <v>7499417</v>
      </c>
      <c r="B764" s="96">
        <v>502177080</v>
      </c>
      <c r="C764" s="61" t="s">
        <v>89</v>
      </c>
      <c r="D764" s="58" t="s">
        <v>1004</v>
      </c>
      <c r="E764" s="56" t="s">
        <v>1001</v>
      </c>
      <c r="F764" s="57">
        <v>219915</v>
      </c>
      <c r="G764" s="59">
        <v>178</v>
      </c>
    </row>
    <row r="765" spans="1:10" s="72" customFormat="1" ht="15" customHeight="1" x14ac:dyDescent="0.25">
      <c r="A765" s="96">
        <v>7499417</v>
      </c>
      <c r="B765" s="96">
        <v>502177080</v>
      </c>
      <c r="C765" s="61" t="s">
        <v>89</v>
      </c>
      <c r="D765" s="58" t="s">
        <v>1005</v>
      </c>
      <c r="E765" s="56" t="s">
        <v>1001</v>
      </c>
      <c r="F765" s="57">
        <v>220085</v>
      </c>
      <c r="G765" s="59">
        <v>459</v>
      </c>
    </row>
    <row r="766" spans="1:10" s="72" customFormat="1" ht="15" customHeight="1" x14ac:dyDescent="0.25">
      <c r="A766" s="96">
        <v>7499417</v>
      </c>
      <c r="B766" s="96">
        <v>502177080</v>
      </c>
      <c r="C766" s="61" t="s">
        <v>89</v>
      </c>
      <c r="D766" s="56" t="s">
        <v>1006</v>
      </c>
      <c r="E766" s="56" t="s">
        <v>998</v>
      </c>
      <c r="F766" s="62">
        <v>239495</v>
      </c>
      <c r="G766" s="63">
        <v>490</v>
      </c>
    </row>
    <row r="767" spans="1:10" s="72" customFormat="1" ht="15" customHeight="1" x14ac:dyDescent="0.25">
      <c r="A767" s="96">
        <v>7499417</v>
      </c>
      <c r="B767" s="96">
        <v>502177080</v>
      </c>
      <c r="C767" s="61" t="s">
        <v>89</v>
      </c>
      <c r="D767" s="56" t="s">
        <v>1007</v>
      </c>
      <c r="E767" s="56" t="s">
        <v>998</v>
      </c>
      <c r="F767" s="62">
        <v>294251</v>
      </c>
      <c r="G767" s="63">
        <v>143</v>
      </c>
    </row>
    <row r="768" spans="1:10" s="72" customFormat="1" ht="15" customHeight="1" x14ac:dyDescent="0.25">
      <c r="A768" s="96">
        <v>7499417</v>
      </c>
      <c r="B768" s="96">
        <v>502177080</v>
      </c>
      <c r="C768" s="61" t="s">
        <v>89</v>
      </c>
      <c r="D768" s="56" t="s">
        <v>1008</v>
      </c>
      <c r="E768" s="56" t="s">
        <v>999</v>
      </c>
      <c r="F768" s="62">
        <v>293970</v>
      </c>
      <c r="G768" s="63">
        <v>296</v>
      </c>
    </row>
    <row r="769" spans="1:7" s="72" customFormat="1" ht="15" customHeight="1" x14ac:dyDescent="0.25">
      <c r="A769" s="96">
        <v>7499417</v>
      </c>
      <c r="B769" s="96">
        <v>502177080</v>
      </c>
      <c r="C769" s="61" t="s">
        <v>89</v>
      </c>
      <c r="D769" s="56" t="s">
        <v>1010</v>
      </c>
      <c r="E769" s="56" t="s">
        <v>1009</v>
      </c>
      <c r="F769" s="62">
        <v>290520</v>
      </c>
      <c r="G769" s="63">
        <v>148</v>
      </c>
    </row>
    <row r="770" spans="1:7" s="72" customFormat="1" ht="18" customHeight="1" x14ac:dyDescent="0.25">
      <c r="A770" s="96">
        <v>7499417</v>
      </c>
      <c r="B770" s="96">
        <v>502177080</v>
      </c>
      <c r="C770" s="61" t="s">
        <v>89</v>
      </c>
      <c r="D770" s="56" t="s">
        <v>1011</v>
      </c>
      <c r="E770" s="56" t="s">
        <v>1009</v>
      </c>
      <c r="F770" s="62">
        <v>294238</v>
      </c>
      <c r="G770" s="63">
        <v>88</v>
      </c>
    </row>
    <row r="771" spans="1:7" s="72" customFormat="1" ht="18" customHeight="1" x14ac:dyDescent="0.25">
      <c r="A771" s="96">
        <v>7499417</v>
      </c>
      <c r="B771" s="96">
        <v>502177080</v>
      </c>
      <c r="C771" s="61" t="s">
        <v>89</v>
      </c>
      <c r="D771" s="58" t="s">
        <v>1012</v>
      </c>
      <c r="E771" s="56" t="s">
        <v>1001</v>
      </c>
      <c r="F771" s="57">
        <v>228801</v>
      </c>
      <c r="G771" s="59">
        <v>177</v>
      </c>
    </row>
    <row r="772" spans="1:7" s="72" customFormat="1" ht="18" customHeight="1" x14ac:dyDescent="0.25">
      <c r="A772" s="96">
        <v>7499417</v>
      </c>
      <c r="B772" s="96">
        <v>502177080</v>
      </c>
      <c r="C772" s="61" t="s">
        <v>89</v>
      </c>
      <c r="D772" s="56" t="s">
        <v>1013</v>
      </c>
      <c r="E772" s="56" t="s">
        <v>999</v>
      </c>
      <c r="F772" s="62">
        <v>238284</v>
      </c>
      <c r="G772" s="63">
        <v>89</v>
      </c>
    </row>
    <row r="773" spans="1:7" s="72" customFormat="1" ht="18" customHeight="1" x14ac:dyDescent="0.25">
      <c r="A773" s="96">
        <v>7499417</v>
      </c>
      <c r="B773" s="96">
        <v>502177080</v>
      </c>
      <c r="C773" s="61" t="s">
        <v>89</v>
      </c>
      <c r="D773" s="56" t="s">
        <v>1014</v>
      </c>
      <c r="E773" s="56" t="s">
        <v>998</v>
      </c>
      <c r="F773" s="62">
        <v>295516</v>
      </c>
      <c r="G773" s="63">
        <v>123</v>
      </c>
    </row>
    <row r="774" spans="1:7" s="72" customFormat="1" ht="15" customHeight="1" x14ac:dyDescent="0.25">
      <c r="A774" s="96">
        <v>7499417</v>
      </c>
      <c r="B774" s="96">
        <v>502177080</v>
      </c>
      <c r="C774" s="61" t="s">
        <v>89</v>
      </c>
      <c r="D774" s="56" t="s">
        <v>1015</v>
      </c>
      <c r="E774" s="56" t="s">
        <v>1009</v>
      </c>
      <c r="F774" s="62">
        <v>295656</v>
      </c>
      <c r="G774" s="63">
        <v>221</v>
      </c>
    </row>
    <row r="775" spans="1:7" s="72" customFormat="1" ht="15" customHeight="1" x14ac:dyDescent="0.25">
      <c r="A775" s="96">
        <v>7499417</v>
      </c>
      <c r="B775" s="96">
        <v>502177080</v>
      </c>
      <c r="C775" s="61" t="s">
        <v>89</v>
      </c>
      <c r="D775" s="56" t="s">
        <v>1016</v>
      </c>
      <c r="E775" s="56" t="s">
        <v>999</v>
      </c>
      <c r="F775" s="62">
        <v>294780</v>
      </c>
      <c r="G775" s="63">
        <v>51</v>
      </c>
    </row>
    <row r="776" spans="1:7" s="72" customFormat="1" ht="15" customHeight="1" x14ac:dyDescent="0.25">
      <c r="A776" s="96">
        <v>7499417</v>
      </c>
      <c r="B776" s="96">
        <v>502177080</v>
      </c>
      <c r="C776" s="61" t="s">
        <v>89</v>
      </c>
      <c r="D776" s="56" t="s">
        <v>1017</v>
      </c>
      <c r="E776" s="56" t="s">
        <v>998</v>
      </c>
      <c r="F776" s="62">
        <v>275608</v>
      </c>
      <c r="G776" s="63">
        <v>23</v>
      </c>
    </row>
    <row r="777" spans="1:7" s="72" customFormat="1" ht="15" customHeight="1" x14ac:dyDescent="0.25">
      <c r="A777" s="95">
        <v>7499417</v>
      </c>
      <c r="B777" s="96">
        <v>502177080</v>
      </c>
      <c r="C777" s="61" t="s">
        <v>89</v>
      </c>
      <c r="D777" s="56" t="s">
        <v>1018</v>
      </c>
      <c r="E777" s="56" t="s">
        <v>1009</v>
      </c>
      <c r="F777" s="62">
        <v>293740</v>
      </c>
      <c r="G777" s="63">
        <v>426</v>
      </c>
    </row>
    <row r="778" spans="1:7" s="72" customFormat="1" ht="15" customHeight="1" x14ac:dyDescent="0.25">
      <c r="A778" s="95">
        <v>7352736</v>
      </c>
      <c r="B778" s="96">
        <v>501262997</v>
      </c>
      <c r="C778" s="61" t="s">
        <v>90</v>
      </c>
      <c r="D778" s="58" t="s">
        <v>1020</v>
      </c>
      <c r="E778" s="56" t="s">
        <v>1019</v>
      </c>
      <c r="F778" s="57">
        <v>1806448</v>
      </c>
      <c r="G778" s="59">
        <v>19</v>
      </c>
    </row>
    <row r="779" spans="1:7" s="72" customFormat="1" ht="15" customHeight="1" x14ac:dyDescent="0.25">
      <c r="A779" s="96">
        <v>7352736</v>
      </c>
      <c r="B779" s="96">
        <v>501262997</v>
      </c>
      <c r="C779" s="61" t="s">
        <v>90</v>
      </c>
      <c r="D779" s="58" t="s">
        <v>1021</v>
      </c>
      <c r="E779" s="56" t="s">
        <v>1019</v>
      </c>
      <c r="F779" s="57">
        <v>1806731</v>
      </c>
      <c r="G779" s="59">
        <v>114</v>
      </c>
    </row>
    <row r="780" spans="1:7" s="72" customFormat="1" ht="15" customHeight="1" x14ac:dyDescent="0.25">
      <c r="A780" s="96">
        <v>7352736</v>
      </c>
      <c r="B780" s="96">
        <v>501262997</v>
      </c>
      <c r="C780" s="61" t="s">
        <v>90</v>
      </c>
      <c r="D780" s="58" t="s">
        <v>1022</v>
      </c>
      <c r="E780" s="56" t="s">
        <v>1019</v>
      </c>
      <c r="F780" s="57">
        <v>1806203</v>
      </c>
      <c r="G780" s="59">
        <v>34</v>
      </c>
    </row>
    <row r="781" spans="1:7" s="72" customFormat="1" ht="15" customHeight="1" x14ac:dyDescent="0.25">
      <c r="A781" s="96">
        <v>7352736</v>
      </c>
      <c r="B781" s="96">
        <v>501262997</v>
      </c>
      <c r="C781" s="61" t="s">
        <v>90</v>
      </c>
      <c r="D781" s="58" t="s">
        <v>1023</v>
      </c>
      <c r="E781" s="56" t="s">
        <v>1019</v>
      </c>
      <c r="F781" s="57">
        <v>1806510</v>
      </c>
      <c r="G781" s="59">
        <v>11</v>
      </c>
    </row>
    <row r="782" spans="1:7" s="72" customFormat="1" ht="15" customHeight="1" x14ac:dyDescent="0.25">
      <c r="A782" s="96">
        <v>7352736</v>
      </c>
      <c r="B782" s="96">
        <v>501262997</v>
      </c>
      <c r="C782" s="61" t="s">
        <v>90</v>
      </c>
      <c r="D782" s="58" t="s">
        <v>1024</v>
      </c>
      <c r="E782" s="56" t="s">
        <v>1019</v>
      </c>
      <c r="F782" s="57">
        <v>1806767</v>
      </c>
      <c r="G782" s="59">
        <v>335</v>
      </c>
    </row>
    <row r="783" spans="1:7" s="72" customFormat="1" ht="15" customHeight="1" x14ac:dyDescent="0.25">
      <c r="A783" s="96">
        <v>7352736</v>
      </c>
      <c r="B783" s="96">
        <v>501262997</v>
      </c>
      <c r="C783" s="61" t="s">
        <v>90</v>
      </c>
      <c r="D783" s="58" t="s">
        <v>1025</v>
      </c>
      <c r="E783" s="56" t="s">
        <v>1019</v>
      </c>
      <c r="F783" s="57">
        <v>1806646</v>
      </c>
      <c r="G783" s="59">
        <v>19</v>
      </c>
    </row>
    <row r="784" spans="1:7" s="72" customFormat="1" ht="15" customHeight="1" x14ac:dyDescent="0.25">
      <c r="A784" s="96">
        <v>7352736</v>
      </c>
      <c r="B784" s="96">
        <v>501262997</v>
      </c>
      <c r="C784" s="61" t="s">
        <v>90</v>
      </c>
      <c r="D784" s="58" t="s">
        <v>1026</v>
      </c>
      <c r="E784" s="56" t="s">
        <v>1019</v>
      </c>
      <c r="F784" s="57">
        <v>1806128</v>
      </c>
      <c r="G784" s="59">
        <v>24</v>
      </c>
    </row>
    <row r="785" spans="1:7" s="72" customFormat="1" ht="15" customHeight="1" x14ac:dyDescent="0.25">
      <c r="A785" s="96">
        <v>7352736</v>
      </c>
      <c r="B785" s="96">
        <v>501262997</v>
      </c>
      <c r="C785" s="61" t="s">
        <v>90</v>
      </c>
      <c r="D785" s="58" t="s">
        <v>1027</v>
      </c>
      <c r="E785" s="56" t="s">
        <v>1019</v>
      </c>
      <c r="F785" s="57">
        <v>1806513</v>
      </c>
      <c r="G785" s="59">
        <v>22</v>
      </c>
    </row>
    <row r="786" spans="1:7" s="72" customFormat="1" ht="15" customHeight="1" x14ac:dyDescent="0.25">
      <c r="A786" s="95">
        <v>7352736</v>
      </c>
      <c r="B786" s="96">
        <v>501262997</v>
      </c>
      <c r="C786" s="61" t="s">
        <v>90</v>
      </c>
      <c r="D786" s="58" t="s">
        <v>1028</v>
      </c>
      <c r="E786" s="56" t="s">
        <v>1019</v>
      </c>
      <c r="F786" s="57">
        <v>1806833</v>
      </c>
      <c r="G786" s="59">
        <v>23</v>
      </c>
    </row>
    <row r="787" spans="1:7" s="72" customFormat="1" ht="15" customHeight="1" x14ac:dyDescent="0.25">
      <c r="A787" s="95">
        <v>7364544</v>
      </c>
      <c r="B787" s="96">
        <v>501170162</v>
      </c>
      <c r="C787" s="61" t="s">
        <v>91</v>
      </c>
      <c r="D787" s="58" t="s">
        <v>1030</v>
      </c>
      <c r="E787" s="56" t="s">
        <v>1029</v>
      </c>
      <c r="F787" s="57">
        <v>330565</v>
      </c>
      <c r="G787" s="59">
        <v>37</v>
      </c>
    </row>
    <row r="788" spans="1:7" s="72" customFormat="1" ht="30" customHeight="1" x14ac:dyDescent="0.25">
      <c r="A788" s="96">
        <v>7364544</v>
      </c>
      <c r="B788" s="96">
        <v>501170162</v>
      </c>
      <c r="C788" s="61" t="s">
        <v>91</v>
      </c>
      <c r="D788" s="58" t="s">
        <v>1031</v>
      </c>
      <c r="E788" s="56" t="s">
        <v>1029</v>
      </c>
      <c r="F788" s="57">
        <v>330486</v>
      </c>
      <c r="G788" s="59">
        <v>26</v>
      </c>
    </row>
    <row r="789" spans="1:7" s="72" customFormat="1" ht="15" customHeight="1" x14ac:dyDescent="0.25">
      <c r="A789" s="95">
        <v>7494521</v>
      </c>
      <c r="B789" s="96">
        <v>501305912</v>
      </c>
      <c r="C789" s="61" t="s">
        <v>92</v>
      </c>
      <c r="D789" s="58" t="s">
        <v>1034</v>
      </c>
      <c r="E789" s="56" t="s">
        <v>1033</v>
      </c>
      <c r="F789" s="85">
        <v>261520</v>
      </c>
      <c r="G789" s="59">
        <v>164</v>
      </c>
    </row>
    <row r="790" spans="1:7" s="72" customFormat="1" ht="24" customHeight="1" x14ac:dyDescent="0.25">
      <c r="A790" s="96">
        <v>7494521</v>
      </c>
      <c r="B790" s="96">
        <v>501305912</v>
      </c>
      <c r="C790" s="61" t="s">
        <v>92</v>
      </c>
      <c r="D790" s="58" t="s">
        <v>1036</v>
      </c>
      <c r="E790" s="56" t="s">
        <v>1035</v>
      </c>
      <c r="F790" s="85">
        <v>291286</v>
      </c>
      <c r="G790" s="59">
        <v>100</v>
      </c>
    </row>
    <row r="791" spans="1:7" s="72" customFormat="1" ht="15" customHeight="1" x14ac:dyDescent="0.25">
      <c r="A791" s="96">
        <v>7494521</v>
      </c>
      <c r="B791" s="96">
        <v>501305912</v>
      </c>
      <c r="C791" s="61" t="s">
        <v>92</v>
      </c>
      <c r="D791" s="58" t="s">
        <v>1038</v>
      </c>
      <c r="E791" s="56" t="s">
        <v>1037</v>
      </c>
      <c r="F791" s="85">
        <v>239320</v>
      </c>
      <c r="G791" s="59">
        <v>174</v>
      </c>
    </row>
    <row r="792" spans="1:7" s="72" customFormat="1" ht="24" customHeight="1" x14ac:dyDescent="0.25">
      <c r="A792" s="96">
        <v>7494521</v>
      </c>
      <c r="B792" s="96">
        <v>501305912</v>
      </c>
      <c r="C792" s="61" t="s">
        <v>92</v>
      </c>
      <c r="D792" s="58" t="s">
        <v>1039</v>
      </c>
      <c r="E792" s="56" t="s">
        <v>1035</v>
      </c>
      <c r="F792" s="85">
        <v>295553</v>
      </c>
      <c r="G792" s="59">
        <v>180</v>
      </c>
    </row>
    <row r="793" spans="1:7" s="72" customFormat="1" ht="15" customHeight="1" x14ac:dyDescent="0.25">
      <c r="A793" s="96">
        <v>7494521</v>
      </c>
      <c r="B793" s="96">
        <v>501305912</v>
      </c>
      <c r="C793" s="61" t="s">
        <v>92</v>
      </c>
      <c r="D793" s="58" t="s">
        <v>1040</v>
      </c>
      <c r="E793" s="56" t="s">
        <v>1032</v>
      </c>
      <c r="F793" s="85">
        <v>239586</v>
      </c>
      <c r="G793" s="59">
        <v>120</v>
      </c>
    </row>
    <row r="794" spans="1:7" s="72" customFormat="1" ht="15" customHeight="1" x14ac:dyDescent="0.25">
      <c r="A794" s="96">
        <v>7494521</v>
      </c>
      <c r="B794" s="96">
        <v>501305912</v>
      </c>
      <c r="C794" s="61" t="s">
        <v>92</v>
      </c>
      <c r="D794" s="58" t="s">
        <v>1042</v>
      </c>
      <c r="E794" s="56" t="s">
        <v>1041</v>
      </c>
      <c r="F794" s="85">
        <v>330012</v>
      </c>
      <c r="G794" s="59">
        <v>227</v>
      </c>
    </row>
    <row r="795" spans="1:7" s="72" customFormat="1" ht="15" customHeight="1" x14ac:dyDescent="0.25">
      <c r="A795" s="96">
        <v>7494521</v>
      </c>
      <c r="B795" s="96">
        <v>501305912</v>
      </c>
      <c r="C795" s="61" t="s">
        <v>92</v>
      </c>
      <c r="D795" s="58" t="s">
        <v>1044</v>
      </c>
      <c r="E795" s="56" t="s">
        <v>1033</v>
      </c>
      <c r="F795" s="85">
        <v>237255</v>
      </c>
      <c r="G795" s="59">
        <v>92</v>
      </c>
    </row>
    <row r="796" spans="1:7" s="72" customFormat="1" ht="15" customHeight="1" x14ac:dyDescent="0.25">
      <c r="A796" s="96">
        <v>7494521</v>
      </c>
      <c r="B796" s="96">
        <v>501305912</v>
      </c>
      <c r="C796" s="61" t="s">
        <v>92</v>
      </c>
      <c r="D796" s="58" t="s">
        <v>1045</v>
      </c>
      <c r="E796" s="56" t="s">
        <v>1037</v>
      </c>
      <c r="F796" s="85">
        <v>251136</v>
      </c>
      <c r="G796" s="59">
        <v>101</v>
      </c>
    </row>
    <row r="797" spans="1:7" s="72" customFormat="1" ht="15" customHeight="1" x14ac:dyDescent="0.25">
      <c r="A797" s="96">
        <v>7494521</v>
      </c>
      <c r="B797" s="96">
        <v>501305912</v>
      </c>
      <c r="C797" s="61" t="s">
        <v>92</v>
      </c>
      <c r="D797" s="58" t="s">
        <v>1037</v>
      </c>
      <c r="E797" s="56" t="s">
        <v>1037</v>
      </c>
      <c r="F797" s="85">
        <v>344424</v>
      </c>
      <c r="G797" s="59">
        <v>187</v>
      </c>
    </row>
    <row r="798" spans="1:7" s="72" customFormat="1" ht="24" customHeight="1" x14ac:dyDescent="0.25">
      <c r="A798" s="96">
        <v>7494521</v>
      </c>
      <c r="B798" s="96">
        <v>501305912</v>
      </c>
      <c r="C798" s="61" t="s">
        <v>92</v>
      </c>
      <c r="D798" s="58" t="s">
        <v>1047</v>
      </c>
      <c r="E798" s="56" t="s">
        <v>1046</v>
      </c>
      <c r="F798" s="85">
        <v>238946</v>
      </c>
      <c r="G798" s="59">
        <v>229</v>
      </c>
    </row>
    <row r="799" spans="1:7" s="72" customFormat="1" ht="24" customHeight="1" x14ac:dyDescent="0.25">
      <c r="A799" s="96">
        <v>7494521</v>
      </c>
      <c r="B799" s="96">
        <v>501305912</v>
      </c>
      <c r="C799" s="61" t="s">
        <v>92</v>
      </c>
      <c r="D799" s="58" t="s">
        <v>2206</v>
      </c>
      <c r="E799" s="56" t="s">
        <v>1043</v>
      </c>
      <c r="F799" s="85">
        <v>804955</v>
      </c>
      <c r="G799" s="59">
        <v>214</v>
      </c>
    </row>
    <row r="800" spans="1:7" s="72" customFormat="1" ht="15" customHeight="1" x14ac:dyDescent="0.25">
      <c r="A800" s="96">
        <v>7494521</v>
      </c>
      <c r="B800" s="96">
        <v>501305912</v>
      </c>
      <c r="C800" s="61" t="s">
        <v>92</v>
      </c>
      <c r="D800" s="58" t="s">
        <v>1048</v>
      </c>
      <c r="E800" s="56" t="s">
        <v>1032</v>
      </c>
      <c r="F800" s="85">
        <v>252591</v>
      </c>
      <c r="G800" s="59">
        <v>189</v>
      </c>
    </row>
    <row r="801" spans="1:10" s="72" customFormat="1" ht="15" customHeight="1" x14ac:dyDescent="0.25">
      <c r="A801" s="96">
        <v>7494521</v>
      </c>
      <c r="B801" s="96">
        <v>501305912</v>
      </c>
      <c r="C801" s="61" t="s">
        <v>92</v>
      </c>
      <c r="D801" s="58" t="s">
        <v>1049</v>
      </c>
      <c r="E801" s="56" t="s">
        <v>1032</v>
      </c>
      <c r="F801" s="85">
        <v>253777</v>
      </c>
      <c r="G801" s="59">
        <v>199</v>
      </c>
    </row>
    <row r="802" spans="1:10" s="72" customFormat="1" ht="24" customHeight="1" x14ac:dyDescent="0.25">
      <c r="A802" s="96">
        <v>7494521</v>
      </c>
      <c r="B802" s="96">
        <v>501305912</v>
      </c>
      <c r="C802" s="61" t="s">
        <v>92</v>
      </c>
      <c r="D802" s="58" t="s">
        <v>1050</v>
      </c>
      <c r="E802" s="56" t="s">
        <v>1035</v>
      </c>
      <c r="F802" s="85">
        <v>291262</v>
      </c>
      <c r="G802" s="59">
        <v>179</v>
      </c>
    </row>
    <row r="803" spans="1:10" s="72" customFormat="1" ht="15" customHeight="1" x14ac:dyDescent="0.25">
      <c r="A803" s="96">
        <v>7494521</v>
      </c>
      <c r="B803" s="96">
        <v>501305912</v>
      </c>
      <c r="C803" s="61" t="s">
        <v>92</v>
      </c>
      <c r="D803" s="58" t="s">
        <v>1051</v>
      </c>
      <c r="E803" s="56" t="s">
        <v>1046</v>
      </c>
      <c r="F803" s="85">
        <v>251057</v>
      </c>
      <c r="G803" s="59">
        <v>163</v>
      </c>
    </row>
    <row r="804" spans="1:10" s="72" customFormat="1" ht="24" customHeight="1" x14ac:dyDescent="0.25">
      <c r="A804" s="96">
        <v>7494521</v>
      </c>
      <c r="B804" s="96">
        <v>501305912</v>
      </c>
      <c r="C804" s="61" t="s">
        <v>92</v>
      </c>
      <c r="D804" s="58" t="s">
        <v>1052</v>
      </c>
      <c r="E804" s="56" t="s">
        <v>1052</v>
      </c>
      <c r="F804" s="85">
        <v>344199</v>
      </c>
      <c r="G804" s="59">
        <v>156</v>
      </c>
      <c r="H804" s="84" t="s">
        <v>1057</v>
      </c>
    </row>
    <row r="805" spans="1:10" s="72" customFormat="1" ht="15" customHeight="1" x14ac:dyDescent="0.25">
      <c r="A805" s="96">
        <v>7494521</v>
      </c>
      <c r="B805" s="96">
        <v>501305912</v>
      </c>
      <c r="C805" s="61" t="s">
        <v>92</v>
      </c>
      <c r="D805" s="58" t="s">
        <v>1053</v>
      </c>
      <c r="E805" s="56" t="s">
        <v>1052</v>
      </c>
      <c r="F805" s="85">
        <v>229921</v>
      </c>
      <c r="G805" s="59">
        <v>73</v>
      </c>
    </row>
    <row r="806" spans="1:10" s="72" customFormat="1" ht="15" customHeight="1" x14ac:dyDescent="0.25">
      <c r="A806" s="96">
        <v>7494521</v>
      </c>
      <c r="B806" s="96">
        <v>501305912</v>
      </c>
      <c r="C806" s="61" t="s">
        <v>92</v>
      </c>
      <c r="D806" s="58" t="s">
        <v>1054</v>
      </c>
      <c r="E806" s="56" t="s">
        <v>1032</v>
      </c>
      <c r="F806" s="85">
        <v>344229</v>
      </c>
      <c r="G806" s="59">
        <v>365</v>
      </c>
      <c r="I806" s="103"/>
      <c r="J806" s="103"/>
    </row>
    <row r="807" spans="1:10" s="72" customFormat="1" ht="15" customHeight="1" x14ac:dyDescent="0.25">
      <c r="A807" s="96">
        <v>7494521</v>
      </c>
      <c r="B807" s="96">
        <v>501305912</v>
      </c>
      <c r="C807" s="61" t="s">
        <v>92</v>
      </c>
      <c r="D807" s="58" t="s">
        <v>1055</v>
      </c>
      <c r="E807" s="56" t="s">
        <v>1037</v>
      </c>
      <c r="F807" s="85">
        <v>252554</v>
      </c>
      <c r="G807" s="59">
        <v>97</v>
      </c>
    </row>
    <row r="808" spans="1:10" s="72" customFormat="1" ht="24" customHeight="1" x14ac:dyDescent="0.25">
      <c r="A808" s="96">
        <v>7494521</v>
      </c>
      <c r="B808" s="96">
        <v>501305912</v>
      </c>
      <c r="C808" s="61" t="s">
        <v>92</v>
      </c>
      <c r="D808" s="58" t="s">
        <v>1035</v>
      </c>
      <c r="E808" s="56" t="s">
        <v>1035</v>
      </c>
      <c r="F808" s="85">
        <v>295966</v>
      </c>
      <c r="G808" s="59">
        <v>223</v>
      </c>
    </row>
    <row r="809" spans="1:10" s="72" customFormat="1" ht="15" customHeight="1" x14ac:dyDescent="0.25">
      <c r="A809" s="96">
        <v>7494521</v>
      </c>
      <c r="B809" s="96">
        <v>501305912</v>
      </c>
      <c r="C809" s="61" t="s">
        <v>92</v>
      </c>
      <c r="D809" s="58" t="s">
        <v>1056</v>
      </c>
      <c r="E809" s="56" t="s">
        <v>1046</v>
      </c>
      <c r="F809" s="85">
        <v>291298</v>
      </c>
      <c r="G809" s="59">
        <v>167</v>
      </c>
    </row>
    <row r="810" spans="1:10" s="72" customFormat="1" ht="15" customHeight="1" x14ac:dyDescent="0.25">
      <c r="A810" s="96">
        <v>7494521</v>
      </c>
      <c r="B810" s="96">
        <v>501305912</v>
      </c>
      <c r="C810" s="61" t="s">
        <v>92</v>
      </c>
      <c r="D810" s="58" t="s">
        <v>1059</v>
      </c>
      <c r="E810" s="56" t="s">
        <v>1058</v>
      </c>
      <c r="F810" s="85">
        <v>227511</v>
      </c>
      <c r="G810" s="59">
        <v>179</v>
      </c>
    </row>
    <row r="811" spans="1:10" s="72" customFormat="1" ht="15" customHeight="1" x14ac:dyDescent="0.25">
      <c r="A811" s="96">
        <v>7494521</v>
      </c>
      <c r="B811" s="96">
        <v>501305912</v>
      </c>
      <c r="C811" s="61" t="s">
        <v>92</v>
      </c>
      <c r="D811" s="58" t="s">
        <v>1060</v>
      </c>
      <c r="E811" s="56" t="s">
        <v>1037</v>
      </c>
      <c r="F811" s="85">
        <v>246797</v>
      </c>
      <c r="G811" s="59">
        <v>84</v>
      </c>
      <c r="I811" s="103"/>
      <c r="J811" s="103"/>
    </row>
    <row r="812" spans="1:10" s="72" customFormat="1" ht="24" customHeight="1" x14ac:dyDescent="0.25">
      <c r="A812" s="96">
        <v>7494521</v>
      </c>
      <c r="B812" s="96">
        <v>501305912</v>
      </c>
      <c r="C812" s="61" t="s">
        <v>92</v>
      </c>
      <c r="D812" s="58" t="s">
        <v>1061</v>
      </c>
      <c r="E812" s="56" t="s">
        <v>1037</v>
      </c>
      <c r="F812" s="85">
        <v>246839</v>
      </c>
      <c r="G812" s="59">
        <v>116</v>
      </c>
      <c r="I812" s="103"/>
      <c r="J812" s="103"/>
    </row>
    <row r="813" spans="1:10" s="72" customFormat="1" ht="15" customHeight="1" x14ac:dyDescent="0.25">
      <c r="A813" s="96">
        <v>7494521</v>
      </c>
      <c r="B813" s="96">
        <v>501305912</v>
      </c>
      <c r="C813" s="61" t="s">
        <v>92</v>
      </c>
      <c r="D813" s="58" t="s">
        <v>1062</v>
      </c>
      <c r="E813" s="56" t="s">
        <v>1033</v>
      </c>
      <c r="F813" s="85">
        <v>266670</v>
      </c>
      <c r="G813" s="59">
        <v>118</v>
      </c>
    </row>
    <row r="814" spans="1:10" s="72" customFormat="1" ht="15" customHeight="1" x14ac:dyDescent="0.25">
      <c r="A814" s="96">
        <v>7494521</v>
      </c>
      <c r="B814" s="96">
        <v>501305912</v>
      </c>
      <c r="C814" s="61" t="s">
        <v>92</v>
      </c>
      <c r="D814" s="58" t="s">
        <v>1063</v>
      </c>
      <c r="E814" s="56" t="s">
        <v>1052</v>
      </c>
      <c r="F814" s="85">
        <v>210705</v>
      </c>
      <c r="G814" s="59">
        <v>75</v>
      </c>
    </row>
    <row r="815" spans="1:10" s="72" customFormat="1" ht="15" customHeight="1" x14ac:dyDescent="0.25">
      <c r="A815" s="96">
        <v>7494521</v>
      </c>
      <c r="B815" s="96">
        <v>501305912</v>
      </c>
      <c r="C815" s="61" t="s">
        <v>92</v>
      </c>
      <c r="D815" s="58" t="s">
        <v>1064</v>
      </c>
      <c r="E815" s="56" t="s">
        <v>1041</v>
      </c>
      <c r="F815" s="85">
        <v>242639</v>
      </c>
      <c r="G815" s="59">
        <v>139</v>
      </c>
    </row>
    <row r="816" spans="1:10" s="72" customFormat="1" ht="24" customHeight="1" x14ac:dyDescent="0.25">
      <c r="A816" s="96">
        <v>7494521</v>
      </c>
      <c r="B816" s="96">
        <v>501305912</v>
      </c>
      <c r="C816" s="61" t="s">
        <v>92</v>
      </c>
      <c r="D816" s="58" t="s">
        <v>1065</v>
      </c>
      <c r="E816" s="56" t="s">
        <v>1041</v>
      </c>
      <c r="F816" s="85">
        <v>296399</v>
      </c>
      <c r="G816" s="59">
        <v>413</v>
      </c>
    </row>
    <row r="817" spans="1:10" s="72" customFormat="1" ht="15" customHeight="1" x14ac:dyDescent="0.25">
      <c r="A817" s="96">
        <v>7494521</v>
      </c>
      <c r="B817" s="96">
        <v>501305912</v>
      </c>
      <c r="C817" s="61" t="s">
        <v>92</v>
      </c>
      <c r="D817" s="58" t="s">
        <v>1066</v>
      </c>
      <c r="E817" s="56" t="s">
        <v>1052</v>
      </c>
      <c r="F817" s="85">
        <v>294792</v>
      </c>
      <c r="G817" s="59">
        <v>124</v>
      </c>
    </row>
    <row r="818" spans="1:10" s="72" customFormat="1" ht="24" customHeight="1" x14ac:dyDescent="0.25">
      <c r="A818" s="96">
        <v>7494521</v>
      </c>
      <c r="B818" s="96">
        <v>501305912</v>
      </c>
      <c r="C818" s="61" t="s">
        <v>92</v>
      </c>
      <c r="D818" s="58" t="s">
        <v>1067</v>
      </c>
      <c r="E818" s="56" t="s">
        <v>1058</v>
      </c>
      <c r="F818" s="85">
        <v>295942</v>
      </c>
      <c r="G818" s="59">
        <v>233</v>
      </c>
    </row>
    <row r="819" spans="1:10" s="72" customFormat="1" ht="15" customHeight="1" x14ac:dyDescent="0.25">
      <c r="A819" s="96">
        <v>7494521</v>
      </c>
      <c r="B819" s="96">
        <v>501305912</v>
      </c>
      <c r="C819" s="61" t="s">
        <v>92</v>
      </c>
      <c r="D819" s="58" t="s">
        <v>1068</v>
      </c>
      <c r="E819" s="56" t="s">
        <v>1052</v>
      </c>
      <c r="F819" s="85">
        <v>212120</v>
      </c>
      <c r="G819" s="59">
        <v>185</v>
      </c>
    </row>
    <row r="820" spans="1:10" s="72" customFormat="1" ht="15" customHeight="1" x14ac:dyDescent="0.25">
      <c r="A820" s="96">
        <v>7494521</v>
      </c>
      <c r="B820" s="96">
        <v>501305912</v>
      </c>
      <c r="C820" s="61" t="s">
        <v>92</v>
      </c>
      <c r="D820" s="58" t="s">
        <v>1069</v>
      </c>
      <c r="E820" s="56" t="s">
        <v>1052</v>
      </c>
      <c r="F820" s="85">
        <v>274574</v>
      </c>
      <c r="G820" s="59">
        <v>108</v>
      </c>
      <c r="I820" s="103"/>
      <c r="J820" s="103"/>
    </row>
    <row r="821" spans="1:10" s="72" customFormat="1" ht="15" customHeight="1" x14ac:dyDescent="0.25">
      <c r="A821" s="95">
        <v>7494521</v>
      </c>
      <c r="B821" s="96">
        <v>501305912</v>
      </c>
      <c r="C821" s="61" t="s">
        <v>92</v>
      </c>
      <c r="D821" s="58" t="s">
        <v>1070</v>
      </c>
      <c r="E821" s="56" t="s">
        <v>1037</v>
      </c>
      <c r="F821" s="85">
        <v>239290</v>
      </c>
      <c r="G821" s="59">
        <v>116</v>
      </c>
    </row>
    <row r="822" spans="1:10" s="72" customFormat="1" ht="15" customHeight="1" x14ac:dyDescent="0.25">
      <c r="A822" s="95">
        <v>7482864</v>
      </c>
      <c r="B822" s="96">
        <v>506792382</v>
      </c>
      <c r="C822" s="61" t="s">
        <v>93</v>
      </c>
      <c r="D822" s="58" t="s">
        <v>1072</v>
      </c>
      <c r="E822" s="56" t="s">
        <v>1071</v>
      </c>
      <c r="F822" s="57">
        <v>203907</v>
      </c>
      <c r="G822" s="59">
        <v>37</v>
      </c>
    </row>
    <row r="823" spans="1:10" s="72" customFormat="1" ht="15" customHeight="1" x14ac:dyDescent="0.25">
      <c r="A823" s="96">
        <v>7482864</v>
      </c>
      <c r="B823" s="96">
        <v>506792382</v>
      </c>
      <c r="C823" s="61" t="s">
        <v>93</v>
      </c>
      <c r="D823" s="58" t="s">
        <v>1073</v>
      </c>
      <c r="E823" s="56" t="s">
        <v>1071</v>
      </c>
      <c r="F823" s="57">
        <v>206581</v>
      </c>
      <c r="G823" s="59">
        <v>71</v>
      </c>
    </row>
    <row r="824" spans="1:10" s="72" customFormat="1" ht="15" customHeight="1" x14ac:dyDescent="0.25">
      <c r="A824" s="96">
        <v>7482864</v>
      </c>
      <c r="B824" s="96">
        <v>506792382</v>
      </c>
      <c r="C824" s="61" t="s">
        <v>93</v>
      </c>
      <c r="D824" s="58" t="s">
        <v>1074</v>
      </c>
      <c r="E824" s="56" t="s">
        <v>1071</v>
      </c>
      <c r="F824" s="57">
        <v>255191</v>
      </c>
      <c r="G824" s="59">
        <v>35</v>
      </c>
    </row>
    <row r="825" spans="1:10" s="72" customFormat="1" ht="15" customHeight="1" x14ac:dyDescent="0.25">
      <c r="A825" s="96">
        <v>7482864</v>
      </c>
      <c r="B825" s="96">
        <v>506792382</v>
      </c>
      <c r="C825" s="61" t="s">
        <v>93</v>
      </c>
      <c r="D825" s="58" t="s">
        <v>1075</v>
      </c>
      <c r="E825" s="56" t="s">
        <v>1071</v>
      </c>
      <c r="F825" s="57">
        <v>230546</v>
      </c>
      <c r="G825" s="59">
        <v>75</v>
      </c>
    </row>
    <row r="826" spans="1:10" s="72" customFormat="1" ht="15" customHeight="1" x14ac:dyDescent="0.25">
      <c r="A826" s="96">
        <v>7482864</v>
      </c>
      <c r="B826" s="96">
        <v>506792382</v>
      </c>
      <c r="C826" s="61" t="s">
        <v>93</v>
      </c>
      <c r="D826" s="58" t="s">
        <v>1071</v>
      </c>
      <c r="E826" s="56" t="s">
        <v>1071</v>
      </c>
      <c r="F826" s="57">
        <v>232245</v>
      </c>
      <c r="G826" s="59">
        <v>211</v>
      </c>
    </row>
    <row r="827" spans="1:10" s="72" customFormat="1" ht="15" customHeight="1" x14ac:dyDescent="0.25">
      <c r="A827" s="95">
        <v>7482864</v>
      </c>
      <c r="B827" s="96">
        <v>506792382</v>
      </c>
      <c r="C827" s="61" t="s">
        <v>93</v>
      </c>
      <c r="D827" s="58" t="s">
        <v>1076</v>
      </c>
      <c r="E827" s="56" t="s">
        <v>1071</v>
      </c>
      <c r="F827" s="57">
        <v>294767</v>
      </c>
      <c r="G827" s="59">
        <v>202</v>
      </c>
    </row>
    <row r="828" spans="1:10" s="72" customFormat="1" ht="24" customHeight="1" x14ac:dyDescent="0.25">
      <c r="A828" s="95">
        <v>7499135</v>
      </c>
      <c r="B828" s="96">
        <v>506624200</v>
      </c>
      <c r="C828" s="61" t="s">
        <v>94</v>
      </c>
      <c r="D828" s="58" t="s">
        <v>1078</v>
      </c>
      <c r="E828" s="56" t="s">
        <v>1077</v>
      </c>
      <c r="F828" s="57">
        <v>330577</v>
      </c>
      <c r="G828" s="59">
        <v>55</v>
      </c>
    </row>
    <row r="829" spans="1:10" s="72" customFormat="1" ht="24" customHeight="1" x14ac:dyDescent="0.25">
      <c r="A829" s="96">
        <v>7499135</v>
      </c>
      <c r="B829" s="96">
        <v>506624200</v>
      </c>
      <c r="C829" s="61" t="s">
        <v>94</v>
      </c>
      <c r="D829" s="58" t="s">
        <v>1079</v>
      </c>
      <c r="E829" s="56" t="s">
        <v>1077</v>
      </c>
      <c r="F829" s="57">
        <v>255680</v>
      </c>
      <c r="G829" s="59">
        <v>25</v>
      </c>
    </row>
    <row r="830" spans="1:10" s="72" customFormat="1" ht="24" customHeight="1" x14ac:dyDescent="0.25">
      <c r="A830" s="96">
        <v>7499135</v>
      </c>
      <c r="B830" s="96">
        <v>506624200</v>
      </c>
      <c r="C830" s="61" t="s">
        <v>94</v>
      </c>
      <c r="D830" s="58" t="s">
        <v>1077</v>
      </c>
      <c r="E830" s="56" t="s">
        <v>1077</v>
      </c>
      <c r="F830" s="57">
        <v>609001</v>
      </c>
      <c r="G830" s="59">
        <v>210</v>
      </c>
    </row>
    <row r="831" spans="1:10" s="72" customFormat="1" ht="24" customHeight="1" x14ac:dyDescent="0.25">
      <c r="A831" s="96">
        <v>7499135</v>
      </c>
      <c r="B831" s="96">
        <v>506624200</v>
      </c>
      <c r="C831" s="61" t="s">
        <v>94</v>
      </c>
      <c r="D831" s="58" t="s">
        <v>1080</v>
      </c>
      <c r="E831" s="56" t="s">
        <v>1077</v>
      </c>
      <c r="F831" s="57">
        <v>233286</v>
      </c>
      <c r="G831" s="59">
        <v>25</v>
      </c>
    </row>
    <row r="832" spans="1:10" s="72" customFormat="1" ht="24" customHeight="1" x14ac:dyDescent="0.25">
      <c r="A832" s="96">
        <v>7499135</v>
      </c>
      <c r="B832" s="96">
        <v>506624200</v>
      </c>
      <c r="C832" s="61" t="s">
        <v>94</v>
      </c>
      <c r="D832" s="58" t="s">
        <v>1081</v>
      </c>
      <c r="E832" s="56" t="s">
        <v>1077</v>
      </c>
      <c r="F832" s="57">
        <v>264015</v>
      </c>
      <c r="G832" s="59">
        <v>25</v>
      </c>
      <c r="I832" s="103"/>
      <c r="J832" s="103"/>
    </row>
    <row r="833" spans="1:10" s="72" customFormat="1" ht="24" customHeight="1" x14ac:dyDescent="0.25">
      <c r="A833" s="96">
        <v>7499135</v>
      </c>
      <c r="B833" s="96">
        <v>506624200</v>
      </c>
      <c r="C833" s="61" t="s">
        <v>94</v>
      </c>
      <c r="D833" s="58" t="s">
        <v>1082</v>
      </c>
      <c r="E833" s="56" t="s">
        <v>1077</v>
      </c>
      <c r="F833" s="57">
        <v>269839</v>
      </c>
      <c r="G833" s="59">
        <v>25</v>
      </c>
    </row>
    <row r="834" spans="1:10" s="72" customFormat="1" ht="24" customHeight="1" x14ac:dyDescent="0.25">
      <c r="A834" s="96">
        <v>7499135</v>
      </c>
      <c r="B834" s="96">
        <v>506624200</v>
      </c>
      <c r="C834" s="61" t="s">
        <v>94</v>
      </c>
      <c r="D834" s="58" t="s">
        <v>1083</v>
      </c>
      <c r="E834" s="56" t="s">
        <v>1077</v>
      </c>
      <c r="F834" s="57">
        <v>274537</v>
      </c>
      <c r="G834" s="59">
        <v>30</v>
      </c>
      <c r="I834" s="103"/>
      <c r="J834" s="103"/>
    </row>
    <row r="835" spans="1:10" s="72" customFormat="1" ht="23.25" customHeight="1" x14ac:dyDescent="0.25">
      <c r="A835" s="95">
        <v>7499135</v>
      </c>
      <c r="B835" s="96">
        <v>506624200</v>
      </c>
      <c r="C835" s="61" t="s">
        <v>94</v>
      </c>
      <c r="D835" s="58" t="s">
        <v>1084</v>
      </c>
      <c r="E835" s="56" t="s">
        <v>1077</v>
      </c>
      <c r="F835" s="57">
        <v>283988</v>
      </c>
      <c r="G835" s="59">
        <v>25</v>
      </c>
    </row>
    <row r="836" spans="1:10" s="72" customFormat="1" ht="12" customHeight="1" x14ac:dyDescent="0.25">
      <c r="A836" s="95">
        <v>7471166</v>
      </c>
      <c r="B836" s="96">
        <v>501272976</v>
      </c>
      <c r="C836" s="61" t="s">
        <v>95</v>
      </c>
      <c r="D836" s="58" t="s">
        <v>1086</v>
      </c>
      <c r="E836" s="56" t="s">
        <v>1085</v>
      </c>
      <c r="F836" s="57">
        <v>344941</v>
      </c>
      <c r="G836" s="59">
        <v>88</v>
      </c>
    </row>
    <row r="837" spans="1:10" s="72" customFormat="1" ht="12" customHeight="1" x14ac:dyDescent="0.25">
      <c r="A837" s="96">
        <v>7471166</v>
      </c>
      <c r="B837" s="96">
        <v>501272976</v>
      </c>
      <c r="C837" s="61" t="s">
        <v>95</v>
      </c>
      <c r="D837" s="58" t="s">
        <v>1087</v>
      </c>
      <c r="E837" s="56" t="s">
        <v>1085</v>
      </c>
      <c r="F837" s="57">
        <v>255142</v>
      </c>
      <c r="G837" s="59">
        <v>78</v>
      </c>
    </row>
    <row r="838" spans="1:10" s="72" customFormat="1" ht="12" customHeight="1" x14ac:dyDescent="0.25">
      <c r="A838" s="96">
        <v>7471166</v>
      </c>
      <c r="B838" s="96">
        <v>501272976</v>
      </c>
      <c r="C838" s="61" t="s">
        <v>95</v>
      </c>
      <c r="D838" s="58" t="s">
        <v>1088</v>
      </c>
      <c r="E838" s="56" t="s">
        <v>1085</v>
      </c>
      <c r="F838" s="57">
        <v>213986</v>
      </c>
      <c r="G838" s="59">
        <v>32</v>
      </c>
    </row>
    <row r="839" spans="1:10" s="72" customFormat="1" ht="12" customHeight="1" x14ac:dyDescent="0.25">
      <c r="A839" s="96">
        <v>7471166</v>
      </c>
      <c r="B839" s="96">
        <v>501272976</v>
      </c>
      <c r="C839" s="61" t="s">
        <v>95</v>
      </c>
      <c r="D839" s="58" t="s">
        <v>1089</v>
      </c>
      <c r="E839" s="56" t="s">
        <v>1085</v>
      </c>
      <c r="F839" s="57">
        <v>223608</v>
      </c>
      <c r="G839" s="59">
        <v>9</v>
      </c>
    </row>
    <row r="840" spans="1:10" s="72" customFormat="1" ht="12" customHeight="1" x14ac:dyDescent="0.25">
      <c r="A840" s="96">
        <v>7471166</v>
      </c>
      <c r="B840" s="96">
        <v>501272976</v>
      </c>
      <c r="C840" s="61" t="s">
        <v>95</v>
      </c>
      <c r="D840" s="58" t="s">
        <v>1090</v>
      </c>
      <c r="E840" s="56" t="s">
        <v>1085</v>
      </c>
      <c r="F840" s="57">
        <v>232828</v>
      </c>
      <c r="G840" s="59">
        <v>43</v>
      </c>
    </row>
    <row r="841" spans="1:10" s="72" customFormat="1" ht="12" customHeight="1" x14ac:dyDescent="0.25">
      <c r="A841" s="96">
        <v>7471166</v>
      </c>
      <c r="B841" s="96">
        <v>501272976</v>
      </c>
      <c r="C841" s="61" t="s">
        <v>95</v>
      </c>
      <c r="D841" s="58" t="s">
        <v>1091</v>
      </c>
      <c r="E841" s="56" t="s">
        <v>1085</v>
      </c>
      <c r="F841" s="57">
        <v>610001</v>
      </c>
      <c r="G841" s="59">
        <v>177</v>
      </c>
      <c r="I841" s="103"/>
      <c r="J841" s="103"/>
    </row>
    <row r="842" spans="1:10" s="72" customFormat="1" ht="12" customHeight="1" x14ac:dyDescent="0.25">
      <c r="A842" s="96">
        <v>7471166</v>
      </c>
      <c r="B842" s="96">
        <v>501272976</v>
      </c>
      <c r="C842" s="61" t="s">
        <v>95</v>
      </c>
      <c r="D842" s="58" t="s">
        <v>1092</v>
      </c>
      <c r="E842" s="56" t="s">
        <v>1085</v>
      </c>
      <c r="F842" s="57">
        <v>330840</v>
      </c>
      <c r="G842" s="59">
        <v>135</v>
      </c>
      <c r="I842" s="103"/>
      <c r="J842" s="103"/>
    </row>
    <row r="843" spans="1:10" s="72" customFormat="1" ht="12" customHeight="1" x14ac:dyDescent="0.25">
      <c r="A843" s="96">
        <v>7471166</v>
      </c>
      <c r="B843" s="96">
        <v>501272976</v>
      </c>
      <c r="C843" s="61" t="s">
        <v>95</v>
      </c>
      <c r="D843" s="58" t="s">
        <v>1093</v>
      </c>
      <c r="E843" s="56" t="s">
        <v>1085</v>
      </c>
      <c r="F843" s="57">
        <v>274379</v>
      </c>
      <c r="G843" s="59">
        <v>34</v>
      </c>
      <c r="I843" s="103"/>
      <c r="J843" s="103"/>
    </row>
    <row r="844" spans="1:10" s="72" customFormat="1" ht="12" customHeight="1" x14ac:dyDescent="0.25">
      <c r="A844" s="96">
        <v>7471166</v>
      </c>
      <c r="B844" s="96">
        <v>501272976</v>
      </c>
      <c r="C844" s="61" t="s">
        <v>95</v>
      </c>
      <c r="D844" s="58" t="s">
        <v>1094</v>
      </c>
      <c r="E844" s="56" t="s">
        <v>1085</v>
      </c>
      <c r="F844" s="57">
        <v>278063</v>
      </c>
      <c r="G844" s="59">
        <v>40</v>
      </c>
    </row>
    <row r="845" spans="1:10" s="72" customFormat="1" ht="12" customHeight="1" x14ac:dyDescent="0.25">
      <c r="A845" s="95">
        <v>7471166</v>
      </c>
      <c r="B845" s="96">
        <v>501272976</v>
      </c>
      <c r="C845" s="61" t="s">
        <v>95</v>
      </c>
      <c r="D845" s="58" t="s">
        <v>1095</v>
      </c>
      <c r="E845" s="56" t="s">
        <v>1085</v>
      </c>
      <c r="F845" s="57">
        <v>257709</v>
      </c>
      <c r="G845" s="59">
        <v>32</v>
      </c>
    </row>
    <row r="846" spans="1:10" s="72" customFormat="1" ht="12" customHeight="1" x14ac:dyDescent="0.25">
      <c r="A846" s="98">
        <v>7142682</v>
      </c>
      <c r="B846" s="96">
        <v>501206639</v>
      </c>
      <c r="C846" s="61" t="s">
        <v>96</v>
      </c>
      <c r="D846" s="58" t="s">
        <v>1097</v>
      </c>
      <c r="E846" s="56" t="s">
        <v>1096</v>
      </c>
      <c r="F846" s="57">
        <v>226002</v>
      </c>
      <c r="G846" s="59">
        <v>12</v>
      </c>
    </row>
    <row r="847" spans="1:10" s="72" customFormat="1" ht="12" customHeight="1" x14ac:dyDescent="0.25">
      <c r="A847" s="96">
        <v>7142682</v>
      </c>
      <c r="B847" s="96">
        <v>501206639</v>
      </c>
      <c r="C847" s="61" t="s">
        <v>96</v>
      </c>
      <c r="D847" s="58" t="s">
        <v>1098</v>
      </c>
      <c r="E847" s="56" t="s">
        <v>1096</v>
      </c>
      <c r="F847" s="57">
        <v>292928</v>
      </c>
      <c r="G847" s="59">
        <v>13</v>
      </c>
    </row>
    <row r="848" spans="1:10" s="72" customFormat="1" ht="12" customHeight="1" x14ac:dyDescent="0.25">
      <c r="A848" s="96">
        <v>7142682</v>
      </c>
      <c r="B848" s="96">
        <v>501206639</v>
      </c>
      <c r="C848" s="61" t="s">
        <v>96</v>
      </c>
      <c r="D848" s="58" t="s">
        <v>1096</v>
      </c>
      <c r="E848" s="56" t="s">
        <v>1096</v>
      </c>
      <c r="F848" s="57">
        <v>330632</v>
      </c>
      <c r="G848" s="59">
        <v>88</v>
      </c>
      <c r="I848" s="103"/>
      <c r="J848" s="103"/>
    </row>
    <row r="849" spans="1:10" s="72" customFormat="1" ht="15" customHeight="1" x14ac:dyDescent="0.25">
      <c r="A849" s="96">
        <v>6404331</v>
      </c>
      <c r="B849" s="96">
        <v>506834166</v>
      </c>
      <c r="C849" s="61" t="s">
        <v>97</v>
      </c>
      <c r="D849" s="58" t="s">
        <v>1100</v>
      </c>
      <c r="E849" s="56" t="s">
        <v>1100</v>
      </c>
      <c r="F849" s="57">
        <v>1809273</v>
      </c>
      <c r="G849" s="59">
        <v>172</v>
      </c>
    </row>
    <row r="850" spans="1:10" s="72" customFormat="1" ht="15" customHeight="1" x14ac:dyDescent="0.25">
      <c r="A850" s="96">
        <v>6404331</v>
      </c>
      <c r="B850" s="96">
        <v>506834166</v>
      </c>
      <c r="C850" s="61" t="s">
        <v>97</v>
      </c>
      <c r="D850" s="58" t="s">
        <v>1101</v>
      </c>
      <c r="E850" s="56" t="s">
        <v>1099</v>
      </c>
      <c r="F850" s="57">
        <v>1809971</v>
      </c>
      <c r="G850" s="59">
        <v>28</v>
      </c>
    </row>
    <row r="851" spans="1:10" s="72" customFormat="1" ht="15" customHeight="1" x14ac:dyDescent="0.25">
      <c r="A851" s="96">
        <v>6404331</v>
      </c>
      <c r="B851" s="96">
        <v>506834166</v>
      </c>
      <c r="C851" s="61" t="s">
        <v>97</v>
      </c>
      <c r="D851" s="58" t="s">
        <v>1099</v>
      </c>
      <c r="E851" s="56" t="s">
        <v>1099</v>
      </c>
      <c r="F851" s="57">
        <v>1809001</v>
      </c>
      <c r="G851" s="59">
        <v>258</v>
      </c>
      <c r="I851" s="103"/>
      <c r="J851" s="103"/>
    </row>
    <row r="852" spans="1:10" s="72" customFormat="1" ht="15" customHeight="1" x14ac:dyDescent="0.25">
      <c r="A852" s="96">
        <v>6404331</v>
      </c>
      <c r="B852" s="96">
        <v>506834166</v>
      </c>
      <c r="C852" s="61" t="s">
        <v>97</v>
      </c>
      <c r="D852" s="58" t="s">
        <v>1102</v>
      </c>
      <c r="E852" s="56" t="s">
        <v>1099</v>
      </c>
      <c r="F852" s="57">
        <v>1809183</v>
      </c>
      <c r="G852" s="59">
        <v>35</v>
      </c>
    </row>
    <row r="853" spans="1:10" s="72" customFormat="1" ht="15" customHeight="1" x14ac:dyDescent="0.25">
      <c r="A853" s="96">
        <v>6404331</v>
      </c>
      <c r="B853" s="96">
        <v>506834166</v>
      </c>
      <c r="C853" s="61" t="s">
        <v>97</v>
      </c>
      <c r="D853" s="58" t="s">
        <v>1103</v>
      </c>
      <c r="E853" s="56" t="s">
        <v>1099</v>
      </c>
      <c r="F853" s="57">
        <v>1809385</v>
      </c>
      <c r="G853" s="59">
        <v>30</v>
      </c>
    </row>
    <row r="854" spans="1:10" s="72" customFormat="1" ht="15" customHeight="1" x14ac:dyDescent="0.25">
      <c r="A854" s="96">
        <v>7486444</v>
      </c>
      <c r="B854" s="96">
        <v>506824152</v>
      </c>
      <c r="C854" s="61" t="s">
        <v>98</v>
      </c>
      <c r="D854" s="58" t="s">
        <v>1106</v>
      </c>
      <c r="E854" s="56" t="s">
        <v>1105</v>
      </c>
      <c r="F854" s="57">
        <v>221211</v>
      </c>
      <c r="G854" s="59">
        <v>6</v>
      </c>
    </row>
    <row r="855" spans="1:10" s="72" customFormat="1" ht="15" customHeight="1" x14ac:dyDescent="0.25">
      <c r="A855" s="96">
        <v>7486444</v>
      </c>
      <c r="B855" s="96">
        <v>506824152</v>
      </c>
      <c r="C855" s="61" t="s">
        <v>98</v>
      </c>
      <c r="D855" s="58" t="s">
        <v>1104</v>
      </c>
      <c r="E855" s="56" t="s">
        <v>1105</v>
      </c>
      <c r="F855" s="57">
        <v>259949</v>
      </c>
      <c r="G855" s="59">
        <v>70</v>
      </c>
    </row>
    <row r="856" spans="1:10" s="72" customFormat="1" ht="15" customHeight="1" x14ac:dyDescent="0.25">
      <c r="A856" s="96">
        <v>7486444</v>
      </c>
      <c r="B856" s="96">
        <v>506824152</v>
      </c>
      <c r="C856" s="61" t="s">
        <v>98</v>
      </c>
      <c r="D856" s="58" t="s">
        <v>1107</v>
      </c>
      <c r="E856" s="56" t="s">
        <v>1105</v>
      </c>
      <c r="F856" s="57">
        <v>260400</v>
      </c>
      <c r="G856" s="59">
        <v>10</v>
      </c>
    </row>
    <row r="857" spans="1:10" s="72" customFormat="1" ht="15" customHeight="1" x14ac:dyDescent="0.25">
      <c r="A857" s="96">
        <v>7080934</v>
      </c>
      <c r="B857" s="96">
        <v>506321894</v>
      </c>
      <c r="C857" s="61" t="s">
        <v>99</v>
      </c>
      <c r="D857" s="58" t="s">
        <v>1109</v>
      </c>
      <c r="E857" s="56" t="s">
        <v>1108</v>
      </c>
      <c r="F857" s="57">
        <v>208440</v>
      </c>
      <c r="G857" s="59">
        <v>25</v>
      </c>
    </row>
    <row r="858" spans="1:10" s="72" customFormat="1" ht="15" customHeight="1" x14ac:dyDescent="0.25">
      <c r="A858" s="96">
        <v>7080934</v>
      </c>
      <c r="B858" s="96">
        <v>506321894</v>
      </c>
      <c r="C858" s="61" t="s">
        <v>99</v>
      </c>
      <c r="D858" s="58" t="s">
        <v>1111</v>
      </c>
      <c r="E858" s="56" t="s">
        <v>1110</v>
      </c>
      <c r="F858" s="57">
        <v>260034</v>
      </c>
      <c r="G858" s="59">
        <v>200</v>
      </c>
    </row>
    <row r="859" spans="1:10" s="72" customFormat="1" ht="15" customHeight="1" x14ac:dyDescent="0.25">
      <c r="A859" s="96">
        <v>7080934</v>
      </c>
      <c r="B859" s="96">
        <v>506321894</v>
      </c>
      <c r="C859" s="61" t="s">
        <v>99</v>
      </c>
      <c r="D859" s="58" t="s">
        <v>1113</v>
      </c>
      <c r="E859" s="56" t="s">
        <v>1112</v>
      </c>
      <c r="F859" s="57">
        <v>224728</v>
      </c>
      <c r="G859" s="59">
        <v>80</v>
      </c>
    </row>
    <row r="860" spans="1:10" s="72" customFormat="1" ht="15" customHeight="1" x14ac:dyDescent="0.25">
      <c r="A860" s="96">
        <v>7080934</v>
      </c>
      <c r="B860" s="96">
        <v>506321894</v>
      </c>
      <c r="C860" s="61" t="s">
        <v>99</v>
      </c>
      <c r="D860" s="58" t="s">
        <v>1114</v>
      </c>
      <c r="E860" s="56" t="s">
        <v>1112</v>
      </c>
      <c r="F860" s="57">
        <v>345817</v>
      </c>
      <c r="G860" s="59">
        <v>35</v>
      </c>
    </row>
    <row r="861" spans="1:10" s="72" customFormat="1" ht="15" customHeight="1" x14ac:dyDescent="0.25">
      <c r="A861" s="96">
        <v>7080934</v>
      </c>
      <c r="B861" s="96">
        <v>506321894</v>
      </c>
      <c r="C861" s="61" t="s">
        <v>99</v>
      </c>
      <c r="D861" s="58" t="s">
        <v>1115</v>
      </c>
      <c r="E861" s="56" t="s">
        <v>1110</v>
      </c>
      <c r="F861" s="57">
        <v>231435</v>
      </c>
      <c r="G861" s="59">
        <v>55</v>
      </c>
    </row>
    <row r="862" spans="1:10" s="72" customFormat="1" ht="15" customHeight="1" x14ac:dyDescent="0.25">
      <c r="A862" s="96">
        <v>7080934</v>
      </c>
      <c r="B862" s="96">
        <v>506321894</v>
      </c>
      <c r="C862" s="61" t="s">
        <v>99</v>
      </c>
      <c r="D862" s="58" t="s">
        <v>1116</v>
      </c>
      <c r="E862" s="56" t="s">
        <v>1112</v>
      </c>
      <c r="F862" s="57">
        <v>233560</v>
      </c>
      <c r="G862" s="59">
        <v>235</v>
      </c>
    </row>
    <row r="863" spans="1:10" s="72" customFormat="1" ht="15" customHeight="1" x14ac:dyDescent="0.25">
      <c r="A863" s="96">
        <v>7080934</v>
      </c>
      <c r="B863" s="96">
        <v>506321894</v>
      </c>
      <c r="C863" s="61" t="s">
        <v>99</v>
      </c>
      <c r="D863" s="58" t="s">
        <v>1118</v>
      </c>
      <c r="E863" s="56" t="s">
        <v>1117</v>
      </c>
      <c r="F863" s="57">
        <v>260010</v>
      </c>
      <c r="G863" s="59">
        <v>300</v>
      </c>
    </row>
    <row r="864" spans="1:10" s="72" customFormat="1" ht="15" customHeight="1" x14ac:dyDescent="0.25">
      <c r="A864" s="96">
        <v>7080934</v>
      </c>
      <c r="B864" s="96">
        <v>506321894</v>
      </c>
      <c r="C864" s="61" t="s">
        <v>99</v>
      </c>
      <c r="D864" s="58" t="s">
        <v>1119</v>
      </c>
      <c r="E864" s="56" t="s">
        <v>1108</v>
      </c>
      <c r="F864" s="57">
        <v>260046</v>
      </c>
      <c r="G864" s="59">
        <v>155</v>
      </c>
    </row>
    <row r="865" spans="1:8" s="72" customFormat="1" ht="15" customHeight="1" x14ac:dyDescent="0.25">
      <c r="A865" s="96">
        <v>7080934</v>
      </c>
      <c r="B865" s="96">
        <v>506321894</v>
      </c>
      <c r="C865" s="61" t="s">
        <v>99</v>
      </c>
      <c r="D865" s="58" t="s">
        <v>1120</v>
      </c>
      <c r="E865" s="56" t="s">
        <v>1108</v>
      </c>
      <c r="F865" s="57">
        <v>260058</v>
      </c>
      <c r="G865" s="59">
        <v>175</v>
      </c>
    </row>
    <row r="866" spans="1:8" s="72" customFormat="1" ht="15" customHeight="1" x14ac:dyDescent="0.25">
      <c r="A866" s="96">
        <v>7080934</v>
      </c>
      <c r="B866" s="96">
        <v>506321894</v>
      </c>
      <c r="C866" s="61" t="s">
        <v>99</v>
      </c>
      <c r="D866" s="58" t="s">
        <v>1121</v>
      </c>
      <c r="E866" s="56" t="s">
        <v>1110</v>
      </c>
      <c r="F866" s="57">
        <v>260060</v>
      </c>
      <c r="G866" s="59">
        <v>160</v>
      </c>
    </row>
    <row r="867" spans="1:8" s="72" customFormat="1" ht="15" customHeight="1" x14ac:dyDescent="0.25">
      <c r="A867" s="96">
        <v>7080934</v>
      </c>
      <c r="B867" s="96">
        <v>506321894</v>
      </c>
      <c r="C867" s="61" t="s">
        <v>99</v>
      </c>
      <c r="D867" s="58" t="s">
        <v>1122</v>
      </c>
      <c r="E867" s="56" t="s">
        <v>1108</v>
      </c>
      <c r="F867" s="57">
        <v>342373</v>
      </c>
      <c r="G867" s="59">
        <v>280</v>
      </c>
    </row>
    <row r="868" spans="1:8" s="72" customFormat="1" ht="15" customHeight="1" x14ac:dyDescent="0.25">
      <c r="A868" s="96">
        <v>7080934</v>
      </c>
      <c r="B868" s="96">
        <v>506321894</v>
      </c>
      <c r="C868" s="61" t="s">
        <v>99</v>
      </c>
      <c r="D868" s="58" t="s">
        <v>1123</v>
      </c>
      <c r="E868" s="56" t="s">
        <v>1108</v>
      </c>
      <c r="F868" s="57">
        <v>262985</v>
      </c>
      <c r="G868" s="59">
        <v>80</v>
      </c>
    </row>
    <row r="869" spans="1:8" s="72" customFormat="1" ht="15" customHeight="1" x14ac:dyDescent="0.25">
      <c r="A869" s="96">
        <v>7080934</v>
      </c>
      <c r="B869" s="96">
        <v>506321894</v>
      </c>
      <c r="C869" s="61" t="s">
        <v>99</v>
      </c>
      <c r="D869" s="58" t="s">
        <v>1124</v>
      </c>
      <c r="E869" s="56" t="s">
        <v>1108</v>
      </c>
      <c r="F869" s="57">
        <v>267545</v>
      </c>
      <c r="G869" s="59">
        <v>45</v>
      </c>
    </row>
    <row r="870" spans="1:8" s="72" customFormat="1" ht="15" customHeight="1" x14ac:dyDescent="0.25">
      <c r="A870" s="96">
        <v>7509967</v>
      </c>
      <c r="B870" s="96">
        <v>506302970</v>
      </c>
      <c r="C870" s="61" t="s">
        <v>100</v>
      </c>
      <c r="D870" s="104" t="s">
        <v>1126</v>
      </c>
      <c r="E870" s="56" t="s">
        <v>1125</v>
      </c>
      <c r="F870" s="105">
        <v>202964</v>
      </c>
      <c r="G870" s="106">
        <v>153</v>
      </c>
    </row>
    <row r="871" spans="1:8" s="72" customFormat="1" ht="15" customHeight="1" x14ac:dyDescent="0.25">
      <c r="A871" s="96">
        <v>7509967</v>
      </c>
      <c r="B871" s="96">
        <v>506302970</v>
      </c>
      <c r="C871" s="61" t="s">
        <v>100</v>
      </c>
      <c r="D871" s="104" t="s">
        <v>1127</v>
      </c>
      <c r="E871" s="56" t="s">
        <v>1125</v>
      </c>
      <c r="F871" s="105">
        <v>236690</v>
      </c>
      <c r="G871" s="106">
        <v>75</v>
      </c>
      <c r="H871" s="72" t="s">
        <v>1128</v>
      </c>
    </row>
    <row r="872" spans="1:8" s="72" customFormat="1" ht="15" customHeight="1" x14ac:dyDescent="0.25">
      <c r="A872" s="96">
        <v>7509967</v>
      </c>
      <c r="B872" s="96">
        <v>506302970</v>
      </c>
      <c r="C872" s="61" t="s">
        <v>100</v>
      </c>
      <c r="D872" s="104" t="s">
        <v>1130</v>
      </c>
      <c r="E872" s="56" t="s">
        <v>1129</v>
      </c>
      <c r="F872" s="105">
        <v>294809</v>
      </c>
      <c r="G872" s="106">
        <v>77</v>
      </c>
    </row>
    <row r="873" spans="1:8" s="72" customFormat="1" ht="15" customHeight="1" x14ac:dyDescent="0.25">
      <c r="A873" s="96">
        <v>7509967</v>
      </c>
      <c r="B873" s="96">
        <v>506302970</v>
      </c>
      <c r="C873" s="61" t="s">
        <v>100</v>
      </c>
      <c r="D873" s="104" t="s">
        <v>1132</v>
      </c>
      <c r="E873" s="56" t="s">
        <v>1131</v>
      </c>
      <c r="F873" s="105">
        <v>209326</v>
      </c>
      <c r="G873" s="106">
        <v>18</v>
      </c>
    </row>
    <row r="874" spans="1:8" s="72" customFormat="1" ht="15" customHeight="1" x14ac:dyDescent="0.25">
      <c r="A874" s="96">
        <v>7509967</v>
      </c>
      <c r="B874" s="96">
        <v>506302970</v>
      </c>
      <c r="C874" s="61" t="s">
        <v>100</v>
      </c>
      <c r="D874" s="104" t="s">
        <v>1133</v>
      </c>
      <c r="E874" s="56" t="s">
        <v>1129</v>
      </c>
      <c r="F874" s="105">
        <v>211941</v>
      </c>
      <c r="G874" s="106">
        <v>54</v>
      </c>
    </row>
    <row r="875" spans="1:8" s="72" customFormat="1" ht="15" customHeight="1" x14ac:dyDescent="0.25">
      <c r="A875" s="96">
        <v>7509967</v>
      </c>
      <c r="B875" s="96">
        <v>506302970</v>
      </c>
      <c r="C875" s="61" t="s">
        <v>100</v>
      </c>
      <c r="D875" s="104" t="s">
        <v>1134</v>
      </c>
      <c r="E875" s="56" t="s">
        <v>1129</v>
      </c>
      <c r="F875" s="105">
        <v>250892</v>
      </c>
      <c r="G875" s="106">
        <v>82</v>
      </c>
    </row>
    <row r="876" spans="1:8" s="72" customFormat="1" ht="15" customHeight="1" x14ac:dyDescent="0.25">
      <c r="A876" s="96">
        <v>7509967</v>
      </c>
      <c r="B876" s="96">
        <v>506302970</v>
      </c>
      <c r="C876" s="61" t="s">
        <v>100</v>
      </c>
      <c r="D876" s="104" t="s">
        <v>1135</v>
      </c>
      <c r="E876" s="56" t="s">
        <v>1129</v>
      </c>
      <c r="F876" s="105">
        <v>237772</v>
      </c>
      <c r="G876" s="106">
        <v>138</v>
      </c>
    </row>
    <row r="877" spans="1:8" s="72" customFormat="1" ht="15" customHeight="1" x14ac:dyDescent="0.25">
      <c r="A877" s="96">
        <v>7509967</v>
      </c>
      <c r="B877" s="96">
        <v>506302970</v>
      </c>
      <c r="C877" s="61" t="s">
        <v>100</v>
      </c>
      <c r="D877" s="104" t="s">
        <v>1136</v>
      </c>
      <c r="E877" s="56" t="s">
        <v>1131</v>
      </c>
      <c r="F877" s="105">
        <v>113176</v>
      </c>
      <c r="G877" s="106">
        <v>176</v>
      </c>
    </row>
    <row r="878" spans="1:8" s="72" customFormat="1" ht="15" customHeight="1" x14ac:dyDescent="0.25">
      <c r="A878" s="96">
        <v>7509967</v>
      </c>
      <c r="B878" s="96">
        <v>506302970</v>
      </c>
      <c r="C878" s="61" t="s">
        <v>100</v>
      </c>
      <c r="D878" s="104" t="s">
        <v>1138</v>
      </c>
      <c r="E878" s="56" t="s">
        <v>1137</v>
      </c>
      <c r="F878" s="105">
        <v>279627</v>
      </c>
      <c r="G878" s="106">
        <v>55</v>
      </c>
    </row>
    <row r="879" spans="1:8" s="72" customFormat="1" ht="15" customHeight="1" x14ac:dyDescent="0.25">
      <c r="A879" s="96">
        <v>7509967</v>
      </c>
      <c r="B879" s="96">
        <v>506302970</v>
      </c>
      <c r="C879" s="61" t="s">
        <v>100</v>
      </c>
      <c r="D879" s="104" t="s">
        <v>1139</v>
      </c>
      <c r="E879" s="56" t="s">
        <v>1137</v>
      </c>
      <c r="F879" s="105">
        <v>238120</v>
      </c>
      <c r="G879" s="106">
        <v>49</v>
      </c>
    </row>
    <row r="880" spans="1:8" s="72" customFormat="1" ht="15" customHeight="1" x14ac:dyDescent="0.25">
      <c r="A880" s="96">
        <v>7509967</v>
      </c>
      <c r="B880" s="96">
        <v>506302970</v>
      </c>
      <c r="C880" s="61" t="s">
        <v>100</v>
      </c>
      <c r="D880" s="104" t="s">
        <v>1140</v>
      </c>
      <c r="E880" s="56" t="s">
        <v>1125</v>
      </c>
      <c r="F880" s="105">
        <v>219101</v>
      </c>
      <c r="G880" s="106">
        <v>38</v>
      </c>
    </row>
    <row r="881" spans="1:10" s="72" customFormat="1" ht="15" customHeight="1" x14ac:dyDescent="0.25">
      <c r="A881" s="96">
        <v>7509967</v>
      </c>
      <c r="B881" s="96">
        <v>506302970</v>
      </c>
      <c r="C881" s="61" t="s">
        <v>100</v>
      </c>
      <c r="D881" s="104" t="s">
        <v>1141</v>
      </c>
      <c r="E881" s="56" t="s">
        <v>1131</v>
      </c>
      <c r="F881" s="105">
        <v>238430</v>
      </c>
      <c r="G881" s="106">
        <v>45</v>
      </c>
    </row>
    <row r="882" spans="1:10" s="72" customFormat="1" ht="15" customHeight="1" x14ac:dyDescent="0.25">
      <c r="A882" s="96">
        <v>7509967</v>
      </c>
      <c r="B882" s="96">
        <v>506302970</v>
      </c>
      <c r="C882" s="61" t="s">
        <v>100</v>
      </c>
      <c r="D882" s="104" t="s">
        <v>1142</v>
      </c>
      <c r="E882" s="56" t="s">
        <v>1129</v>
      </c>
      <c r="F882" s="105">
        <v>230789</v>
      </c>
      <c r="G882" s="106">
        <v>32</v>
      </c>
    </row>
    <row r="883" spans="1:10" s="72" customFormat="1" ht="15" customHeight="1" x14ac:dyDescent="0.25">
      <c r="A883" s="96">
        <v>7509967</v>
      </c>
      <c r="B883" s="96">
        <v>506302970</v>
      </c>
      <c r="C883" s="61" t="s">
        <v>100</v>
      </c>
      <c r="D883" s="104" t="s">
        <v>1143</v>
      </c>
      <c r="E883" s="56" t="s">
        <v>1137</v>
      </c>
      <c r="F883" s="105">
        <v>230820</v>
      </c>
      <c r="G883" s="106">
        <v>27</v>
      </c>
    </row>
    <row r="884" spans="1:10" s="72" customFormat="1" ht="15" customHeight="1" x14ac:dyDescent="0.25">
      <c r="A884" s="96">
        <v>7509967</v>
      </c>
      <c r="B884" s="96">
        <v>506302970</v>
      </c>
      <c r="C884" s="61" t="s">
        <v>100</v>
      </c>
      <c r="D884" s="104" t="s">
        <v>1144</v>
      </c>
      <c r="E884" s="56" t="s">
        <v>1131</v>
      </c>
      <c r="F884" s="105">
        <v>236743</v>
      </c>
      <c r="G884" s="106">
        <v>49</v>
      </c>
    </row>
    <row r="885" spans="1:10" s="72" customFormat="1" ht="15" customHeight="1" x14ac:dyDescent="0.25">
      <c r="A885" s="96">
        <v>7509967</v>
      </c>
      <c r="B885" s="96">
        <v>506302970</v>
      </c>
      <c r="C885" s="61" t="s">
        <v>100</v>
      </c>
      <c r="D885" s="104" t="s">
        <v>1145</v>
      </c>
      <c r="E885" s="56" t="s">
        <v>1137</v>
      </c>
      <c r="F885" s="105">
        <v>293258</v>
      </c>
      <c r="G885" s="106">
        <v>110</v>
      </c>
    </row>
    <row r="886" spans="1:10" s="72" customFormat="1" ht="15" customHeight="1" x14ac:dyDescent="0.25">
      <c r="A886" s="96">
        <v>7509967</v>
      </c>
      <c r="B886" s="96">
        <v>506302970</v>
      </c>
      <c r="C886" s="61" t="s">
        <v>100</v>
      </c>
      <c r="D886" s="104" t="s">
        <v>1147</v>
      </c>
      <c r="E886" s="56" t="s">
        <v>1146</v>
      </c>
      <c r="F886" s="105">
        <v>247510</v>
      </c>
      <c r="G886" s="106">
        <v>15</v>
      </c>
    </row>
    <row r="887" spans="1:10" s="72" customFormat="1" ht="15" customHeight="1" x14ac:dyDescent="0.25">
      <c r="A887" s="96">
        <v>7509967</v>
      </c>
      <c r="B887" s="96">
        <v>506302970</v>
      </c>
      <c r="C887" s="61" t="s">
        <v>100</v>
      </c>
      <c r="D887" s="104" t="s">
        <v>1148</v>
      </c>
      <c r="E887" s="56" t="s">
        <v>1137</v>
      </c>
      <c r="F887" s="105">
        <v>293260</v>
      </c>
      <c r="G887" s="106">
        <v>189</v>
      </c>
    </row>
    <row r="888" spans="1:10" s="72" customFormat="1" ht="15" customHeight="1" x14ac:dyDescent="0.25">
      <c r="A888" s="96">
        <v>7509967</v>
      </c>
      <c r="B888" s="96">
        <v>506302970</v>
      </c>
      <c r="C888" s="61" t="s">
        <v>100</v>
      </c>
      <c r="D888" s="104" t="s">
        <v>1149</v>
      </c>
      <c r="E888" s="56" t="s">
        <v>1125</v>
      </c>
      <c r="F888" s="105">
        <v>242007</v>
      </c>
      <c r="G888" s="106">
        <v>51</v>
      </c>
      <c r="H888" s="72" t="s">
        <v>1128</v>
      </c>
    </row>
    <row r="889" spans="1:10" s="72" customFormat="1" ht="15" customHeight="1" x14ac:dyDescent="0.25">
      <c r="A889" s="96">
        <v>7509967</v>
      </c>
      <c r="B889" s="96">
        <v>506302970</v>
      </c>
      <c r="C889" s="61" t="s">
        <v>100</v>
      </c>
      <c r="D889" s="104" t="s">
        <v>1150</v>
      </c>
      <c r="E889" s="56" t="s">
        <v>1146</v>
      </c>
      <c r="F889" s="105">
        <v>260617</v>
      </c>
      <c r="G889" s="106">
        <v>148</v>
      </c>
    </row>
    <row r="890" spans="1:10" s="72" customFormat="1" ht="15" customHeight="1" x14ac:dyDescent="0.25">
      <c r="A890" s="96">
        <v>7509967</v>
      </c>
      <c r="B890" s="96">
        <v>506302970</v>
      </c>
      <c r="C890" s="61" t="s">
        <v>100</v>
      </c>
      <c r="D890" s="104" t="s">
        <v>1151</v>
      </c>
      <c r="E890" s="56" t="s">
        <v>1125</v>
      </c>
      <c r="F890" s="105">
        <v>261488</v>
      </c>
      <c r="G890" s="106">
        <v>37</v>
      </c>
    </row>
    <row r="891" spans="1:10" s="72" customFormat="1" ht="15" customHeight="1" x14ac:dyDescent="0.25">
      <c r="A891" s="96">
        <v>7509967</v>
      </c>
      <c r="B891" s="96">
        <v>506302970</v>
      </c>
      <c r="C891" s="61" t="s">
        <v>100</v>
      </c>
      <c r="D891" s="104" t="s">
        <v>1152</v>
      </c>
      <c r="E891" s="56" t="s">
        <v>1131</v>
      </c>
      <c r="F891" s="105">
        <v>293295</v>
      </c>
      <c r="G891" s="106">
        <v>158</v>
      </c>
      <c r="I891" s="103"/>
      <c r="J891" s="103"/>
    </row>
    <row r="892" spans="1:10" s="72" customFormat="1" ht="15" customHeight="1" x14ac:dyDescent="0.25">
      <c r="A892" s="96">
        <v>7509967</v>
      </c>
      <c r="B892" s="96">
        <v>506302970</v>
      </c>
      <c r="C892" s="61" t="s">
        <v>100</v>
      </c>
      <c r="D892" s="104" t="s">
        <v>1153</v>
      </c>
      <c r="E892" s="56" t="s">
        <v>1129</v>
      </c>
      <c r="F892" s="105">
        <v>264740</v>
      </c>
      <c r="G892" s="106">
        <v>52</v>
      </c>
      <c r="I892" s="103"/>
      <c r="J892" s="103"/>
    </row>
    <row r="893" spans="1:10" s="72" customFormat="1" ht="15" customHeight="1" x14ac:dyDescent="0.25">
      <c r="A893" s="96">
        <v>7509967</v>
      </c>
      <c r="B893" s="96">
        <v>506302970</v>
      </c>
      <c r="C893" s="61" t="s">
        <v>100</v>
      </c>
      <c r="D893" s="104" t="s">
        <v>1154</v>
      </c>
      <c r="E893" s="56" t="s">
        <v>1146</v>
      </c>
      <c r="F893" s="105">
        <v>241430</v>
      </c>
      <c r="G893" s="106">
        <v>65</v>
      </c>
      <c r="I893" s="103"/>
      <c r="J893" s="103"/>
    </row>
    <row r="894" spans="1:10" s="72" customFormat="1" ht="15" customHeight="1" x14ac:dyDescent="0.25">
      <c r="A894" s="96">
        <v>7509967</v>
      </c>
      <c r="B894" s="96">
        <v>506302970</v>
      </c>
      <c r="C894" s="61" t="s">
        <v>100</v>
      </c>
      <c r="D894" s="104" t="s">
        <v>1155</v>
      </c>
      <c r="E894" s="56" t="s">
        <v>1146</v>
      </c>
      <c r="F894" s="105">
        <v>241775</v>
      </c>
      <c r="G894" s="106">
        <v>41</v>
      </c>
      <c r="I894" s="103"/>
      <c r="J894" s="103"/>
    </row>
    <row r="895" spans="1:10" s="72" customFormat="1" ht="15" customHeight="1" x14ac:dyDescent="0.25">
      <c r="A895" s="96">
        <v>7509967</v>
      </c>
      <c r="B895" s="96">
        <v>506302970</v>
      </c>
      <c r="C895" s="61" t="s">
        <v>100</v>
      </c>
      <c r="D895" s="104" t="s">
        <v>1156</v>
      </c>
      <c r="E895" s="56" t="s">
        <v>1125</v>
      </c>
      <c r="F895" s="105">
        <v>201811</v>
      </c>
      <c r="G895" s="106">
        <v>64</v>
      </c>
    </row>
    <row r="896" spans="1:10" s="72" customFormat="1" ht="15" customHeight="1" x14ac:dyDescent="0.25">
      <c r="A896" s="96">
        <v>7529604</v>
      </c>
      <c r="B896" s="96">
        <v>501306234</v>
      </c>
      <c r="C896" s="61" t="s">
        <v>101</v>
      </c>
      <c r="D896" s="58" t="s">
        <v>1158</v>
      </c>
      <c r="E896" s="56" t="s">
        <v>1157</v>
      </c>
      <c r="F896" s="57">
        <v>1810275</v>
      </c>
      <c r="G896" s="59">
        <v>20</v>
      </c>
    </row>
    <row r="897" spans="1:7" s="72" customFormat="1" ht="15" customHeight="1" x14ac:dyDescent="0.25">
      <c r="A897" s="96">
        <v>7529604</v>
      </c>
      <c r="B897" s="96">
        <v>501306234</v>
      </c>
      <c r="C897" s="61" t="s">
        <v>101</v>
      </c>
      <c r="D897" s="58" t="s">
        <v>1157</v>
      </c>
      <c r="E897" s="56" t="s">
        <v>1157</v>
      </c>
      <c r="F897" s="57">
        <v>1810159</v>
      </c>
      <c r="G897" s="59">
        <v>267</v>
      </c>
    </row>
    <row r="898" spans="1:7" s="72" customFormat="1" ht="15" customHeight="1" x14ac:dyDescent="0.25">
      <c r="A898" s="96">
        <v>7529604</v>
      </c>
      <c r="B898" s="96">
        <v>501306234</v>
      </c>
      <c r="C898" s="61" t="s">
        <v>101</v>
      </c>
      <c r="D898" s="58" t="s">
        <v>1159</v>
      </c>
      <c r="E898" s="56" t="s">
        <v>1157</v>
      </c>
      <c r="F898" s="57">
        <v>1810566</v>
      </c>
      <c r="G898" s="59">
        <v>20</v>
      </c>
    </row>
    <row r="899" spans="1:7" s="72" customFormat="1" ht="15" customHeight="1" x14ac:dyDescent="0.25">
      <c r="A899" s="96">
        <v>7707762</v>
      </c>
      <c r="B899" s="96">
        <v>501128840</v>
      </c>
      <c r="C899" s="61" t="s">
        <v>102</v>
      </c>
      <c r="D899" s="56" t="s">
        <v>1161</v>
      </c>
      <c r="E899" s="56" t="s">
        <v>1160</v>
      </c>
      <c r="F899" s="57">
        <v>255063</v>
      </c>
      <c r="G899" s="59">
        <f>23+22+24+24+21</f>
        <v>114</v>
      </c>
    </row>
    <row r="900" spans="1:7" s="72" customFormat="1" ht="15" customHeight="1" x14ac:dyDescent="0.25">
      <c r="A900" s="96">
        <v>7707762</v>
      </c>
      <c r="B900" s="96">
        <v>501128840</v>
      </c>
      <c r="C900" s="61" t="s">
        <v>102</v>
      </c>
      <c r="D900" s="56" t="s">
        <v>1162</v>
      </c>
      <c r="E900" s="56" t="s">
        <v>1160</v>
      </c>
      <c r="F900" s="57">
        <v>231186</v>
      </c>
      <c r="G900" s="59">
        <v>34</v>
      </c>
    </row>
    <row r="901" spans="1:7" s="72" customFormat="1" ht="15" customHeight="1" x14ac:dyDescent="0.25">
      <c r="A901" s="96">
        <v>7707762</v>
      </c>
      <c r="B901" s="96">
        <v>501128840</v>
      </c>
      <c r="C901" s="61" t="s">
        <v>102</v>
      </c>
      <c r="D901" s="56" t="s">
        <v>1163</v>
      </c>
      <c r="E901" s="56" t="s">
        <v>1160</v>
      </c>
      <c r="F901" s="57">
        <v>345519</v>
      </c>
      <c r="G901" s="59">
        <v>90</v>
      </c>
    </row>
    <row r="902" spans="1:7" s="72" customFormat="1" ht="15" customHeight="1" x14ac:dyDescent="0.25">
      <c r="A902" s="96">
        <v>7707762</v>
      </c>
      <c r="B902" s="96">
        <v>501128840</v>
      </c>
      <c r="C902" s="61" t="s">
        <v>102</v>
      </c>
      <c r="D902" s="56" t="s">
        <v>1164</v>
      </c>
      <c r="E902" s="56" t="s">
        <v>1160</v>
      </c>
      <c r="F902" s="57">
        <v>297124</v>
      </c>
      <c r="G902" s="59">
        <f>27+26+22+21+20</f>
        <v>116</v>
      </c>
    </row>
    <row r="903" spans="1:7" s="72" customFormat="1" ht="15" customHeight="1" x14ac:dyDescent="0.25">
      <c r="A903" s="96">
        <v>7707762</v>
      </c>
      <c r="B903" s="96">
        <v>501128840</v>
      </c>
      <c r="C903" s="61" t="s">
        <v>102</v>
      </c>
      <c r="D903" s="56" t="s">
        <v>1165</v>
      </c>
      <c r="E903" s="56" t="s">
        <v>1160</v>
      </c>
      <c r="F903" s="57">
        <v>297112</v>
      </c>
      <c r="G903" s="59">
        <f>18+21+23+20</f>
        <v>82</v>
      </c>
    </row>
    <row r="904" spans="1:7" s="72" customFormat="1" ht="15" customHeight="1" x14ac:dyDescent="0.25">
      <c r="A904" s="96">
        <v>7707762</v>
      </c>
      <c r="B904" s="96">
        <v>501128840</v>
      </c>
      <c r="C904" s="61" t="s">
        <v>102</v>
      </c>
      <c r="D904" s="56" t="s">
        <v>1160</v>
      </c>
      <c r="E904" s="56" t="s">
        <v>1160</v>
      </c>
      <c r="F904" s="57">
        <v>260186</v>
      </c>
      <c r="G904" s="59">
        <f>22+22+21+19+26+22+21</f>
        <v>153</v>
      </c>
    </row>
    <row r="905" spans="1:7" s="72" customFormat="1" ht="15" customHeight="1" x14ac:dyDescent="0.25">
      <c r="A905" s="96">
        <v>7707762</v>
      </c>
      <c r="B905" s="96">
        <v>501128840</v>
      </c>
      <c r="C905" s="61" t="s">
        <v>102</v>
      </c>
      <c r="D905" s="56" t="s">
        <v>1166</v>
      </c>
      <c r="E905" s="56" t="s">
        <v>1160</v>
      </c>
      <c r="F905" s="57">
        <v>295486</v>
      </c>
      <c r="G905" s="59">
        <f>21+22+24+19+20</f>
        <v>106</v>
      </c>
    </row>
    <row r="906" spans="1:7" s="72" customFormat="1" ht="15" customHeight="1" x14ac:dyDescent="0.25">
      <c r="A906" s="96">
        <v>7707762</v>
      </c>
      <c r="B906" s="96">
        <v>501128840</v>
      </c>
      <c r="C906" s="61" t="s">
        <v>102</v>
      </c>
      <c r="D906" s="56" t="s">
        <v>1167</v>
      </c>
      <c r="E906" s="56" t="s">
        <v>1160</v>
      </c>
      <c r="F906" s="57">
        <v>296030</v>
      </c>
      <c r="G906" s="59">
        <f>21+23+23+19</f>
        <v>86</v>
      </c>
    </row>
    <row r="907" spans="1:7" s="72" customFormat="1" ht="15" customHeight="1" x14ac:dyDescent="0.25">
      <c r="A907" s="96">
        <v>7707762</v>
      </c>
      <c r="B907" s="96">
        <v>501128840</v>
      </c>
      <c r="C907" s="61" t="s">
        <v>102</v>
      </c>
      <c r="D907" s="56" t="s">
        <v>1168</v>
      </c>
      <c r="E907" s="56" t="s">
        <v>1160</v>
      </c>
      <c r="F907" s="57">
        <v>284476</v>
      </c>
      <c r="G907" s="59">
        <f>22+23+22</f>
        <v>67</v>
      </c>
    </row>
    <row r="908" spans="1:7" s="72" customFormat="1" ht="12" customHeight="1" x14ac:dyDescent="0.25">
      <c r="A908" s="96">
        <v>7478681</v>
      </c>
      <c r="B908" s="96">
        <v>506818829</v>
      </c>
      <c r="C908" s="61" t="s">
        <v>103</v>
      </c>
      <c r="D908" s="58" t="s">
        <v>1170</v>
      </c>
      <c r="E908" s="56" t="s">
        <v>1169</v>
      </c>
      <c r="F908" s="57">
        <v>208176</v>
      </c>
      <c r="G908" s="102">
        <v>35</v>
      </c>
    </row>
    <row r="909" spans="1:7" s="72" customFormat="1" ht="12" customHeight="1" x14ac:dyDescent="0.25">
      <c r="A909" s="96">
        <v>7478681</v>
      </c>
      <c r="B909" s="96">
        <v>506818829</v>
      </c>
      <c r="C909" s="61" t="s">
        <v>103</v>
      </c>
      <c r="D909" s="58" t="s">
        <v>1171</v>
      </c>
      <c r="E909" s="56" t="s">
        <v>1169</v>
      </c>
      <c r="F909" s="57">
        <v>330048</v>
      </c>
      <c r="G909" s="102">
        <v>64</v>
      </c>
    </row>
    <row r="910" spans="1:7" s="72" customFormat="1" ht="12" customHeight="1" x14ac:dyDescent="0.25">
      <c r="A910" s="96">
        <v>7478681</v>
      </c>
      <c r="B910" s="96">
        <v>506818829</v>
      </c>
      <c r="C910" s="61" t="s">
        <v>103</v>
      </c>
      <c r="D910" s="58" t="s">
        <v>1172</v>
      </c>
      <c r="E910" s="56" t="s">
        <v>1169</v>
      </c>
      <c r="F910" s="57">
        <v>330206</v>
      </c>
      <c r="G910" s="102">
        <v>31</v>
      </c>
    </row>
    <row r="911" spans="1:7" s="72" customFormat="1" ht="12" customHeight="1" x14ac:dyDescent="0.25">
      <c r="A911" s="96">
        <v>7478681</v>
      </c>
      <c r="B911" s="96">
        <v>506818829</v>
      </c>
      <c r="C911" s="61" t="s">
        <v>103</v>
      </c>
      <c r="D911" s="58" t="s">
        <v>1173</v>
      </c>
      <c r="E911" s="56" t="s">
        <v>1169</v>
      </c>
      <c r="F911" s="57">
        <v>230376</v>
      </c>
      <c r="G911" s="102">
        <v>26</v>
      </c>
    </row>
    <row r="912" spans="1:7" s="72" customFormat="1" ht="12" customHeight="1" x14ac:dyDescent="0.25">
      <c r="A912" s="96">
        <v>7478681</v>
      </c>
      <c r="B912" s="96">
        <v>506818829</v>
      </c>
      <c r="C912" s="61" t="s">
        <v>103</v>
      </c>
      <c r="D912" s="58" t="s">
        <v>1174</v>
      </c>
      <c r="E912" s="56" t="s">
        <v>1169</v>
      </c>
      <c r="F912" s="57">
        <v>232683</v>
      </c>
      <c r="G912" s="102">
        <v>12</v>
      </c>
    </row>
    <row r="913" spans="1:10" s="72" customFormat="1" ht="12" customHeight="1" x14ac:dyDescent="0.25">
      <c r="A913" s="96">
        <v>7478681</v>
      </c>
      <c r="B913" s="96">
        <v>506818829</v>
      </c>
      <c r="C913" s="61" t="s">
        <v>103</v>
      </c>
      <c r="D913" s="58" t="s">
        <v>1175</v>
      </c>
      <c r="E913" s="56" t="s">
        <v>1169</v>
      </c>
      <c r="F913" s="57">
        <v>235970</v>
      </c>
      <c r="G913" s="102">
        <v>73</v>
      </c>
      <c r="I913" s="103"/>
      <c r="J913" s="103"/>
    </row>
    <row r="914" spans="1:10" s="72" customFormat="1" ht="12" customHeight="1" x14ac:dyDescent="0.25">
      <c r="A914" s="96">
        <v>7478681</v>
      </c>
      <c r="B914" s="96">
        <v>506818829</v>
      </c>
      <c r="C914" s="61" t="s">
        <v>103</v>
      </c>
      <c r="D914" s="58" t="s">
        <v>1169</v>
      </c>
      <c r="E914" s="56" t="s">
        <v>1169</v>
      </c>
      <c r="F914" s="57">
        <v>260204</v>
      </c>
      <c r="G914" s="102">
        <v>287</v>
      </c>
    </row>
    <row r="915" spans="1:10" s="72" customFormat="1" ht="12" customHeight="1" x14ac:dyDescent="0.25">
      <c r="A915" s="96">
        <v>7478681</v>
      </c>
      <c r="B915" s="96">
        <v>506818829</v>
      </c>
      <c r="C915" s="61" t="s">
        <v>103</v>
      </c>
      <c r="D915" s="58" t="s">
        <v>1176</v>
      </c>
      <c r="E915" s="56" t="s">
        <v>1169</v>
      </c>
      <c r="F915" s="57">
        <v>271779</v>
      </c>
      <c r="G915" s="102">
        <v>25</v>
      </c>
    </row>
    <row r="916" spans="1:10" s="72" customFormat="1" ht="12" customHeight="1" x14ac:dyDescent="0.25">
      <c r="A916" s="96">
        <v>7478681</v>
      </c>
      <c r="B916" s="96">
        <v>506818829</v>
      </c>
      <c r="C916" s="61" t="s">
        <v>103</v>
      </c>
      <c r="D916" s="58" t="s">
        <v>1177</v>
      </c>
      <c r="E916" s="56" t="s">
        <v>1169</v>
      </c>
      <c r="F916" s="57">
        <v>274422</v>
      </c>
      <c r="G916" s="102">
        <v>29</v>
      </c>
    </row>
    <row r="917" spans="1:10" s="72" customFormat="1" ht="12" customHeight="1" x14ac:dyDescent="0.25">
      <c r="A917" s="96">
        <v>7478681</v>
      </c>
      <c r="B917" s="96">
        <v>506818829</v>
      </c>
      <c r="C917" s="61" t="s">
        <v>103</v>
      </c>
      <c r="D917" s="58" t="s">
        <v>1178</v>
      </c>
      <c r="E917" s="56" t="s">
        <v>1169</v>
      </c>
      <c r="F917" s="57">
        <v>279146</v>
      </c>
      <c r="G917" s="102">
        <v>18</v>
      </c>
    </row>
    <row r="918" spans="1:10" s="72" customFormat="1" ht="12" customHeight="1" x14ac:dyDescent="0.25">
      <c r="A918" s="96">
        <v>7478681</v>
      </c>
      <c r="B918" s="96">
        <v>506818829</v>
      </c>
      <c r="C918" s="61" t="s">
        <v>103</v>
      </c>
      <c r="D918" s="58" t="s">
        <v>1179</v>
      </c>
      <c r="E918" s="56" t="s">
        <v>1169</v>
      </c>
      <c r="F918" s="57">
        <v>330851</v>
      </c>
      <c r="G918" s="102">
        <v>57</v>
      </c>
    </row>
    <row r="919" spans="1:10" s="72" customFormat="1" ht="15" customHeight="1" x14ac:dyDescent="0.25">
      <c r="A919" s="96">
        <v>7492023</v>
      </c>
      <c r="B919" s="96">
        <v>506876330</v>
      </c>
      <c r="C919" s="61" t="s">
        <v>104</v>
      </c>
      <c r="D919" s="58" t="s">
        <v>1181</v>
      </c>
      <c r="E919" s="56" t="s">
        <v>1180</v>
      </c>
      <c r="F919" s="57">
        <v>225034</v>
      </c>
      <c r="G919" s="59">
        <v>11</v>
      </c>
    </row>
    <row r="920" spans="1:10" s="72" customFormat="1" ht="15" customHeight="1" x14ac:dyDescent="0.25">
      <c r="A920" s="96">
        <v>7492023</v>
      </c>
      <c r="B920" s="96">
        <v>506876330</v>
      </c>
      <c r="C920" s="61" t="s">
        <v>104</v>
      </c>
      <c r="D920" s="58" t="s">
        <v>1182</v>
      </c>
      <c r="E920" s="56" t="s">
        <v>1180</v>
      </c>
      <c r="F920" s="57">
        <v>260472</v>
      </c>
      <c r="G920" s="59">
        <v>121</v>
      </c>
    </row>
    <row r="921" spans="1:10" s="72" customFormat="1" ht="15" customHeight="1" x14ac:dyDescent="0.25">
      <c r="A921" s="96">
        <v>7492023</v>
      </c>
      <c r="B921" s="96">
        <v>506876330</v>
      </c>
      <c r="C921" s="61" t="s">
        <v>104</v>
      </c>
      <c r="D921" s="58" t="s">
        <v>1183</v>
      </c>
      <c r="E921" s="56" t="s">
        <v>1180</v>
      </c>
      <c r="F921" s="57">
        <v>273510</v>
      </c>
      <c r="G921" s="59">
        <v>13</v>
      </c>
    </row>
    <row r="922" spans="1:10" s="72" customFormat="1" ht="15" customHeight="1" x14ac:dyDescent="0.25">
      <c r="A922" s="96">
        <v>7352253</v>
      </c>
      <c r="B922" s="96">
        <v>502173297</v>
      </c>
      <c r="C922" s="61" t="s">
        <v>105</v>
      </c>
      <c r="D922" s="58" t="s">
        <v>1186</v>
      </c>
      <c r="E922" s="56" t="s">
        <v>1185</v>
      </c>
      <c r="F922" s="107">
        <v>296983</v>
      </c>
      <c r="G922" s="59">
        <v>143</v>
      </c>
      <c r="I922" s="103"/>
      <c r="J922" s="103"/>
    </row>
    <row r="923" spans="1:10" s="72" customFormat="1" ht="15" customHeight="1" x14ac:dyDescent="0.25">
      <c r="A923" s="96">
        <v>7352253</v>
      </c>
      <c r="B923" s="96">
        <v>502173297</v>
      </c>
      <c r="C923" s="61" t="s">
        <v>105</v>
      </c>
      <c r="D923" s="58" t="s">
        <v>1188</v>
      </c>
      <c r="E923" s="56" t="s">
        <v>1187</v>
      </c>
      <c r="F923" s="57">
        <v>291551</v>
      </c>
      <c r="G923" s="59">
        <v>175</v>
      </c>
    </row>
    <row r="924" spans="1:10" s="72" customFormat="1" ht="15" customHeight="1" x14ac:dyDescent="0.25">
      <c r="A924" s="96">
        <v>7352253</v>
      </c>
      <c r="B924" s="96">
        <v>502173297</v>
      </c>
      <c r="C924" s="61" t="s">
        <v>105</v>
      </c>
      <c r="D924" s="58" t="s">
        <v>1189</v>
      </c>
      <c r="E924" s="56" t="s">
        <v>1187</v>
      </c>
      <c r="F924" s="107">
        <v>297446</v>
      </c>
      <c r="G924" s="59">
        <v>93</v>
      </c>
    </row>
    <row r="925" spans="1:10" s="72" customFormat="1" ht="15" customHeight="1" x14ac:dyDescent="0.25">
      <c r="A925" s="96">
        <v>7352253</v>
      </c>
      <c r="B925" s="96">
        <v>502173297</v>
      </c>
      <c r="C925" s="61" t="s">
        <v>105</v>
      </c>
      <c r="D925" s="58" t="s">
        <v>1190</v>
      </c>
      <c r="E925" s="56" t="s">
        <v>1184</v>
      </c>
      <c r="F925" s="57">
        <v>295140</v>
      </c>
      <c r="G925" s="59">
        <v>122</v>
      </c>
    </row>
    <row r="926" spans="1:10" s="72" customFormat="1" ht="15" customHeight="1" x14ac:dyDescent="0.25">
      <c r="A926" s="96">
        <v>7352253</v>
      </c>
      <c r="B926" s="96">
        <v>502173297</v>
      </c>
      <c r="C926" s="61" t="s">
        <v>105</v>
      </c>
      <c r="D926" s="58" t="s">
        <v>1192</v>
      </c>
      <c r="E926" s="56" t="s">
        <v>1191</v>
      </c>
      <c r="F926" s="107">
        <v>295164</v>
      </c>
      <c r="G926" s="59">
        <v>84</v>
      </c>
    </row>
    <row r="927" spans="1:10" s="72" customFormat="1" ht="15" customHeight="1" x14ac:dyDescent="0.25">
      <c r="A927" s="96">
        <v>7352253</v>
      </c>
      <c r="B927" s="96">
        <v>502173297</v>
      </c>
      <c r="C927" s="61" t="s">
        <v>105</v>
      </c>
      <c r="D927" s="58" t="s">
        <v>1185</v>
      </c>
      <c r="E927" s="56" t="s">
        <v>1185</v>
      </c>
      <c r="F927" s="57">
        <v>295255</v>
      </c>
      <c r="G927" s="59">
        <v>160</v>
      </c>
    </row>
    <row r="928" spans="1:10" s="72" customFormat="1" ht="15" customHeight="1" x14ac:dyDescent="0.25">
      <c r="A928" s="96">
        <v>7352253</v>
      </c>
      <c r="B928" s="96">
        <v>502173297</v>
      </c>
      <c r="C928" s="61" t="s">
        <v>105</v>
      </c>
      <c r="D928" s="58" t="s">
        <v>1191</v>
      </c>
      <c r="E928" s="56" t="s">
        <v>1191</v>
      </c>
      <c r="F928" s="107">
        <v>295917</v>
      </c>
      <c r="G928" s="59">
        <v>330</v>
      </c>
    </row>
    <row r="929" spans="1:10" s="103" customFormat="1" ht="15" customHeight="1" x14ac:dyDescent="0.25">
      <c r="A929" s="96">
        <v>7352253</v>
      </c>
      <c r="B929" s="96">
        <v>502173297</v>
      </c>
      <c r="C929" s="61" t="s">
        <v>105</v>
      </c>
      <c r="D929" s="58" t="s">
        <v>1193</v>
      </c>
      <c r="E929" s="56" t="s">
        <v>1187</v>
      </c>
      <c r="F929" s="57">
        <v>294986</v>
      </c>
      <c r="G929" s="59">
        <v>104</v>
      </c>
      <c r="H929" s="72"/>
      <c r="I929" s="72"/>
      <c r="J929" s="72"/>
    </row>
    <row r="930" spans="1:10" s="103" customFormat="1" ht="15" customHeight="1" x14ac:dyDescent="0.25">
      <c r="A930" s="96">
        <v>7352253</v>
      </c>
      <c r="B930" s="96">
        <v>502173297</v>
      </c>
      <c r="C930" s="61" t="s">
        <v>105</v>
      </c>
      <c r="D930" s="58" t="s">
        <v>1194</v>
      </c>
      <c r="E930" s="56" t="s">
        <v>1184</v>
      </c>
      <c r="F930" s="57">
        <v>296260</v>
      </c>
      <c r="G930" s="59">
        <v>98</v>
      </c>
      <c r="H930" s="72"/>
      <c r="I930" s="72"/>
      <c r="J930" s="72"/>
    </row>
    <row r="931" spans="1:10" s="103" customFormat="1" ht="15" customHeight="1" x14ac:dyDescent="0.25">
      <c r="A931" s="96">
        <v>7352253</v>
      </c>
      <c r="B931" s="96">
        <v>502173297</v>
      </c>
      <c r="C931" s="61" t="s">
        <v>105</v>
      </c>
      <c r="D931" s="58" t="s">
        <v>1195</v>
      </c>
      <c r="E931" s="56" t="s">
        <v>1184</v>
      </c>
      <c r="F931" s="57">
        <v>291407</v>
      </c>
      <c r="G931" s="59">
        <v>115</v>
      </c>
      <c r="H931" s="72"/>
      <c r="I931" s="72"/>
      <c r="J931" s="72"/>
    </row>
    <row r="932" spans="1:10" s="103" customFormat="1" ht="15" customHeight="1" x14ac:dyDescent="0.25">
      <c r="A932" s="96">
        <v>7352253</v>
      </c>
      <c r="B932" s="96">
        <v>502173297</v>
      </c>
      <c r="C932" s="61" t="s">
        <v>105</v>
      </c>
      <c r="D932" s="58" t="s">
        <v>1196</v>
      </c>
      <c r="E932" s="56" t="s">
        <v>1184</v>
      </c>
      <c r="F932" s="57">
        <v>294100</v>
      </c>
      <c r="G932" s="59">
        <v>289</v>
      </c>
      <c r="H932" s="72"/>
      <c r="I932" s="72"/>
      <c r="J932" s="72"/>
    </row>
    <row r="933" spans="1:10" s="103" customFormat="1" ht="15" customHeight="1" x14ac:dyDescent="0.25">
      <c r="A933" s="96">
        <v>7352253</v>
      </c>
      <c r="B933" s="96">
        <v>502173297</v>
      </c>
      <c r="C933" s="61" t="s">
        <v>105</v>
      </c>
      <c r="D933" s="58" t="s">
        <v>1197</v>
      </c>
      <c r="E933" s="56" t="s">
        <v>1184</v>
      </c>
      <c r="F933" s="57">
        <v>295152</v>
      </c>
      <c r="G933" s="59">
        <v>218</v>
      </c>
      <c r="H933" s="72"/>
      <c r="I933" s="72"/>
      <c r="J933" s="72"/>
    </row>
    <row r="934" spans="1:10" s="103" customFormat="1" ht="15" customHeight="1" x14ac:dyDescent="0.25">
      <c r="A934" s="96">
        <v>7352253</v>
      </c>
      <c r="B934" s="96">
        <v>502173297</v>
      </c>
      <c r="C934" s="61" t="s">
        <v>105</v>
      </c>
      <c r="D934" s="58" t="s">
        <v>1198</v>
      </c>
      <c r="E934" s="56" t="s">
        <v>1191</v>
      </c>
      <c r="F934" s="107">
        <v>296303</v>
      </c>
      <c r="G934" s="59">
        <v>135</v>
      </c>
      <c r="H934" s="72"/>
      <c r="I934" s="72"/>
      <c r="J934" s="72"/>
    </row>
    <row r="935" spans="1:10" s="72" customFormat="1" ht="15" customHeight="1" x14ac:dyDescent="0.25">
      <c r="A935" s="96">
        <v>7352253</v>
      </c>
      <c r="B935" s="96">
        <v>502173297</v>
      </c>
      <c r="C935" s="61" t="s">
        <v>105</v>
      </c>
      <c r="D935" s="58" t="s">
        <v>1199</v>
      </c>
      <c r="E935" s="56" t="s">
        <v>1187</v>
      </c>
      <c r="F935" s="57">
        <v>295139</v>
      </c>
      <c r="G935" s="59">
        <v>135</v>
      </c>
    </row>
    <row r="936" spans="1:10" s="72" customFormat="1" ht="15" customHeight="1" x14ac:dyDescent="0.25">
      <c r="A936" s="96">
        <v>7352253</v>
      </c>
      <c r="B936" s="96">
        <v>502173297</v>
      </c>
      <c r="C936" s="61" t="s">
        <v>105</v>
      </c>
      <c r="D936" s="58" t="s">
        <v>1200</v>
      </c>
      <c r="E936" s="56" t="s">
        <v>1185</v>
      </c>
      <c r="F936" s="107">
        <v>297392</v>
      </c>
      <c r="G936" s="59">
        <v>108</v>
      </c>
    </row>
    <row r="937" spans="1:10" s="72" customFormat="1" ht="15" customHeight="1" x14ac:dyDescent="0.25">
      <c r="A937" s="96">
        <v>7383093</v>
      </c>
      <c r="B937" s="96">
        <v>506187543</v>
      </c>
      <c r="C937" s="61" t="s">
        <v>106</v>
      </c>
      <c r="D937" s="58" t="s">
        <v>1203</v>
      </c>
      <c r="E937" s="56" t="s">
        <v>1202</v>
      </c>
      <c r="F937" s="57">
        <v>242573</v>
      </c>
      <c r="G937" s="59">
        <v>49</v>
      </c>
    </row>
    <row r="938" spans="1:10" s="72" customFormat="1" ht="15" customHeight="1" x14ac:dyDescent="0.25">
      <c r="A938" s="96">
        <v>7383093</v>
      </c>
      <c r="B938" s="96">
        <v>506187543</v>
      </c>
      <c r="C938" s="61" t="s">
        <v>106</v>
      </c>
      <c r="D938" s="58" t="s">
        <v>1204</v>
      </c>
      <c r="E938" s="56" t="s">
        <v>1201</v>
      </c>
      <c r="F938" s="57">
        <v>293581</v>
      </c>
      <c r="G938" s="59">
        <v>263</v>
      </c>
    </row>
    <row r="939" spans="1:10" s="72" customFormat="1" ht="15" customHeight="1" x14ac:dyDescent="0.25">
      <c r="A939" s="96">
        <v>7383093</v>
      </c>
      <c r="B939" s="96">
        <v>506187543</v>
      </c>
      <c r="C939" s="61" t="s">
        <v>106</v>
      </c>
      <c r="D939" s="58" t="s">
        <v>1206</v>
      </c>
      <c r="E939" s="56" t="s">
        <v>1205</v>
      </c>
      <c r="F939" s="57">
        <v>294640</v>
      </c>
      <c r="G939" s="59">
        <v>322</v>
      </c>
    </row>
    <row r="940" spans="1:10" s="72" customFormat="1" ht="15" customHeight="1" x14ac:dyDescent="0.25">
      <c r="A940" s="96">
        <v>7383093</v>
      </c>
      <c r="B940" s="96">
        <v>506187543</v>
      </c>
      <c r="C940" s="61" t="s">
        <v>106</v>
      </c>
      <c r="D940" s="58" t="s">
        <v>1207</v>
      </c>
      <c r="E940" s="56" t="s">
        <v>1201</v>
      </c>
      <c r="F940" s="57">
        <v>202241</v>
      </c>
      <c r="G940" s="59">
        <v>34</v>
      </c>
    </row>
    <row r="941" spans="1:10" s="72" customFormat="1" ht="15" customHeight="1" x14ac:dyDescent="0.25">
      <c r="A941" s="96">
        <v>7383093</v>
      </c>
      <c r="B941" s="96">
        <v>506187543</v>
      </c>
      <c r="C941" s="61" t="s">
        <v>106</v>
      </c>
      <c r="D941" s="58" t="s">
        <v>1208</v>
      </c>
      <c r="E941" s="56" t="s">
        <v>1201</v>
      </c>
      <c r="F941" s="57">
        <v>293570</v>
      </c>
      <c r="G941" s="59">
        <v>296</v>
      </c>
    </row>
    <row r="942" spans="1:10" s="72" customFormat="1" ht="15" customHeight="1" x14ac:dyDescent="0.25">
      <c r="A942" s="96">
        <v>7383093</v>
      </c>
      <c r="B942" s="96">
        <v>506187543</v>
      </c>
      <c r="C942" s="61" t="s">
        <v>106</v>
      </c>
      <c r="D942" s="58" t="s">
        <v>1209</v>
      </c>
      <c r="E942" s="56" t="s">
        <v>1205</v>
      </c>
      <c r="F942" s="57">
        <v>240515</v>
      </c>
      <c r="G942" s="59">
        <v>133</v>
      </c>
    </row>
    <row r="943" spans="1:10" s="72" customFormat="1" ht="15" customHeight="1" x14ac:dyDescent="0.25">
      <c r="A943" s="96">
        <v>7383093</v>
      </c>
      <c r="B943" s="96">
        <v>506187543</v>
      </c>
      <c r="C943" s="61" t="s">
        <v>106</v>
      </c>
      <c r="D943" s="58" t="s">
        <v>1210</v>
      </c>
      <c r="E943" s="56" t="s">
        <v>1205</v>
      </c>
      <c r="F943" s="57">
        <v>204717</v>
      </c>
      <c r="G943" s="59">
        <v>26</v>
      </c>
    </row>
    <row r="944" spans="1:10" s="72" customFormat="1" ht="15" customHeight="1" x14ac:dyDescent="0.25">
      <c r="A944" s="96">
        <v>7383093</v>
      </c>
      <c r="B944" s="96">
        <v>506187543</v>
      </c>
      <c r="C944" s="61" t="s">
        <v>106</v>
      </c>
      <c r="D944" s="58" t="s">
        <v>1211</v>
      </c>
      <c r="E944" s="56" t="s">
        <v>1201</v>
      </c>
      <c r="F944" s="57">
        <v>206246</v>
      </c>
      <c r="G944" s="59">
        <v>98</v>
      </c>
    </row>
    <row r="945" spans="1:8" s="72" customFormat="1" ht="15" customHeight="1" x14ac:dyDescent="0.25">
      <c r="A945" s="96">
        <v>7383093</v>
      </c>
      <c r="B945" s="96">
        <v>506187543</v>
      </c>
      <c r="C945" s="61" t="s">
        <v>106</v>
      </c>
      <c r="D945" s="58" t="s">
        <v>1212</v>
      </c>
      <c r="E945" s="56" t="s">
        <v>1205</v>
      </c>
      <c r="F945" s="57">
        <v>207287</v>
      </c>
      <c r="G945" s="59">
        <v>27</v>
      </c>
    </row>
    <row r="946" spans="1:8" s="72" customFormat="1" ht="15" customHeight="1" x14ac:dyDescent="0.25">
      <c r="A946" s="96">
        <v>7383093</v>
      </c>
      <c r="B946" s="96">
        <v>506187543</v>
      </c>
      <c r="C946" s="61" t="s">
        <v>106</v>
      </c>
      <c r="D946" s="58" t="s">
        <v>1213</v>
      </c>
      <c r="E946" s="56" t="s">
        <v>1201</v>
      </c>
      <c r="F946" s="57">
        <v>237190</v>
      </c>
      <c r="G946" s="59">
        <v>50</v>
      </c>
    </row>
    <row r="947" spans="1:8" s="72" customFormat="1" ht="15" customHeight="1" x14ac:dyDescent="0.25">
      <c r="A947" s="96">
        <v>7383093</v>
      </c>
      <c r="B947" s="96">
        <v>506187543</v>
      </c>
      <c r="C947" s="61" t="s">
        <v>106</v>
      </c>
      <c r="D947" s="58" t="s">
        <v>1214</v>
      </c>
      <c r="E947" s="56" t="s">
        <v>1201</v>
      </c>
      <c r="F947" s="57">
        <v>209405</v>
      </c>
      <c r="G947" s="59">
        <v>72</v>
      </c>
    </row>
    <row r="948" spans="1:8" s="72" customFormat="1" ht="15" customHeight="1" x14ac:dyDescent="0.25">
      <c r="A948" s="96">
        <v>7383093</v>
      </c>
      <c r="B948" s="96">
        <v>506187543</v>
      </c>
      <c r="C948" s="61" t="s">
        <v>106</v>
      </c>
      <c r="D948" s="58" t="s">
        <v>1215</v>
      </c>
      <c r="E948" s="56" t="s">
        <v>1202</v>
      </c>
      <c r="F948" s="57">
        <v>210195</v>
      </c>
      <c r="G948" s="59">
        <v>71</v>
      </c>
    </row>
    <row r="949" spans="1:8" s="72" customFormat="1" ht="15" customHeight="1" x14ac:dyDescent="0.25">
      <c r="A949" s="96">
        <v>7383093</v>
      </c>
      <c r="B949" s="96">
        <v>506187543</v>
      </c>
      <c r="C949" s="61" t="s">
        <v>106</v>
      </c>
      <c r="D949" s="58" t="s">
        <v>1216</v>
      </c>
      <c r="E949" s="56" t="s">
        <v>1205</v>
      </c>
      <c r="F949" s="57">
        <v>247996</v>
      </c>
      <c r="G949" s="59">
        <v>93</v>
      </c>
    </row>
    <row r="950" spans="1:8" s="72" customFormat="1" ht="15" customHeight="1" x14ac:dyDescent="0.25">
      <c r="A950" s="96">
        <v>7383093</v>
      </c>
      <c r="B950" s="96">
        <v>506187543</v>
      </c>
      <c r="C950" s="61" t="s">
        <v>106</v>
      </c>
      <c r="D950" s="58" t="s">
        <v>1217</v>
      </c>
      <c r="E950" s="56" t="s">
        <v>1201</v>
      </c>
      <c r="F950" s="57">
        <v>287830</v>
      </c>
      <c r="G950" s="59">
        <v>130</v>
      </c>
    </row>
    <row r="951" spans="1:8" s="72" customFormat="1" ht="15" customHeight="1" x14ac:dyDescent="0.25">
      <c r="A951" s="96">
        <v>7383093</v>
      </c>
      <c r="B951" s="96">
        <v>506187543</v>
      </c>
      <c r="C951" s="61" t="s">
        <v>106</v>
      </c>
      <c r="D951" s="58" t="s">
        <v>1202</v>
      </c>
      <c r="E951" s="56" t="s">
        <v>1202</v>
      </c>
      <c r="F951" s="57">
        <v>346871</v>
      </c>
      <c r="G951" s="59">
        <v>159</v>
      </c>
    </row>
    <row r="952" spans="1:8" s="72" customFormat="1" ht="15" customHeight="1" x14ac:dyDescent="0.25">
      <c r="A952" s="96">
        <v>7383093</v>
      </c>
      <c r="B952" s="96">
        <v>506187543</v>
      </c>
      <c r="C952" s="61" t="s">
        <v>106</v>
      </c>
      <c r="D952" s="58" t="s">
        <v>1218</v>
      </c>
      <c r="E952" s="56" t="s">
        <v>1205</v>
      </c>
      <c r="F952" s="57">
        <v>228813</v>
      </c>
      <c r="G952" s="59">
        <v>29</v>
      </c>
    </row>
    <row r="953" spans="1:8" s="72" customFormat="1" ht="15" customHeight="1" x14ac:dyDescent="0.25">
      <c r="A953" s="96">
        <v>7383093</v>
      </c>
      <c r="B953" s="96">
        <v>506187543</v>
      </c>
      <c r="C953" s="61" t="s">
        <v>106</v>
      </c>
      <c r="D953" s="58" t="s">
        <v>1219</v>
      </c>
      <c r="E953" s="56" t="s">
        <v>1201</v>
      </c>
      <c r="F953" s="57">
        <v>247509</v>
      </c>
      <c r="G953" s="59">
        <v>44</v>
      </c>
    </row>
    <row r="954" spans="1:8" s="72" customFormat="1" ht="15" customHeight="1" x14ac:dyDescent="0.25">
      <c r="A954" s="96">
        <v>7383093</v>
      </c>
      <c r="B954" s="96">
        <v>506187543</v>
      </c>
      <c r="C954" s="61" t="s">
        <v>106</v>
      </c>
      <c r="D954" s="58" t="s">
        <v>1220</v>
      </c>
      <c r="E954" s="56" t="s">
        <v>1205</v>
      </c>
      <c r="F954" s="57">
        <v>261440</v>
      </c>
      <c r="G954" s="59">
        <v>39</v>
      </c>
    </row>
    <row r="955" spans="1:8" s="72" customFormat="1" ht="15" customHeight="1" x14ac:dyDescent="0.25">
      <c r="A955" s="96">
        <v>7383093</v>
      </c>
      <c r="B955" s="96">
        <v>506187543</v>
      </c>
      <c r="C955" s="61" t="s">
        <v>106</v>
      </c>
      <c r="D955" s="58" t="s">
        <v>1221</v>
      </c>
      <c r="E955" s="56" t="s">
        <v>1201</v>
      </c>
      <c r="F955" s="57">
        <v>247716</v>
      </c>
      <c r="G955" s="59">
        <v>100</v>
      </c>
    </row>
    <row r="956" spans="1:8" s="72" customFormat="1" ht="15" customHeight="1" x14ac:dyDescent="0.25">
      <c r="A956" s="96">
        <v>7383093</v>
      </c>
      <c r="B956" s="96">
        <v>506187543</v>
      </c>
      <c r="C956" s="61" t="s">
        <v>106</v>
      </c>
      <c r="D956" s="58" t="s">
        <v>1222</v>
      </c>
      <c r="E956" s="56" t="s">
        <v>1205</v>
      </c>
      <c r="F956" s="57">
        <v>251501</v>
      </c>
      <c r="G956" s="59">
        <v>206</v>
      </c>
    </row>
    <row r="957" spans="1:8" s="72" customFormat="1" ht="15" customHeight="1" x14ac:dyDescent="0.25">
      <c r="A957" s="96">
        <v>7383093</v>
      </c>
      <c r="B957" s="96">
        <v>506187543</v>
      </c>
      <c r="C957" s="61" t="s">
        <v>106</v>
      </c>
      <c r="D957" s="58" t="s">
        <v>1223</v>
      </c>
      <c r="E957" s="56" t="s">
        <v>1205</v>
      </c>
      <c r="F957" s="57">
        <v>293878</v>
      </c>
      <c r="G957" s="59">
        <v>324</v>
      </c>
    </row>
    <row r="958" spans="1:8" s="72" customFormat="1" ht="15" customHeight="1" x14ac:dyDescent="0.25">
      <c r="A958" s="96">
        <v>7376901</v>
      </c>
      <c r="B958" s="96">
        <v>506632938</v>
      </c>
      <c r="C958" s="61" t="s">
        <v>107</v>
      </c>
      <c r="D958" s="58" t="s">
        <v>1224</v>
      </c>
      <c r="E958" s="56" t="s">
        <v>1224</v>
      </c>
      <c r="F958" s="57">
        <v>293477</v>
      </c>
      <c r="G958" s="59">
        <v>301</v>
      </c>
    </row>
    <row r="959" spans="1:8" s="72" customFormat="1" ht="15" customHeight="1" x14ac:dyDescent="0.25">
      <c r="A959" s="96">
        <v>7478576</v>
      </c>
      <c r="B959" s="96">
        <v>506657957</v>
      </c>
      <c r="C959" s="54" t="s">
        <v>108</v>
      </c>
      <c r="D959" s="87" t="s">
        <v>1226</v>
      </c>
      <c r="E959" s="86" t="s">
        <v>1225</v>
      </c>
      <c r="F959" s="57">
        <v>205576</v>
      </c>
      <c r="G959" s="88">
        <v>23</v>
      </c>
      <c r="H959" s="103"/>
    </row>
    <row r="960" spans="1:8" s="72" customFormat="1" ht="15" customHeight="1" x14ac:dyDescent="0.25">
      <c r="A960" s="96">
        <v>7478576</v>
      </c>
      <c r="B960" s="96">
        <v>506657957</v>
      </c>
      <c r="C960" s="54" t="s">
        <v>108</v>
      </c>
      <c r="D960" s="87" t="s">
        <v>1227</v>
      </c>
      <c r="E960" s="86" t="s">
        <v>1225</v>
      </c>
      <c r="F960" s="57">
        <v>255440</v>
      </c>
      <c r="G960" s="88">
        <v>70</v>
      </c>
      <c r="H960" s="103"/>
    </row>
    <row r="961" spans="1:10" s="72" customFormat="1" ht="15" customHeight="1" x14ac:dyDescent="0.25">
      <c r="A961" s="96">
        <v>7478576</v>
      </c>
      <c r="B961" s="96">
        <v>506657957</v>
      </c>
      <c r="C961" s="54" t="s">
        <v>108</v>
      </c>
      <c r="D961" s="87" t="s">
        <v>1228</v>
      </c>
      <c r="E961" s="86" t="s">
        <v>1225</v>
      </c>
      <c r="F961" s="57">
        <v>255646</v>
      </c>
      <c r="G961" s="88">
        <v>30</v>
      </c>
      <c r="H961" s="103"/>
    </row>
    <row r="962" spans="1:10" s="72" customFormat="1" ht="15" customHeight="1" x14ac:dyDescent="0.25">
      <c r="A962" s="96">
        <v>7478576</v>
      </c>
      <c r="B962" s="96">
        <v>506657957</v>
      </c>
      <c r="C962" s="54" t="s">
        <v>108</v>
      </c>
      <c r="D962" s="87" t="s">
        <v>1229</v>
      </c>
      <c r="E962" s="86" t="s">
        <v>1225</v>
      </c>
      <c r="F962" s="57">
        <v>344928</v>
      </c>
      <c r="G962" s="88">
        <v>71</v>
      </c>
      <c r="H962" s="103"/>
    </row>
    <row r="963" spans="1:10" s="72" customFormat="1" ht="15" customHeight="1" x14ac:dyDescent="0.25">
      <c r="A963" s="96">
        <v>7478576</v>
      </c>
      <c r="B963" s="96">
        <v>506657957</v>
      </c>
      <c r="C963" s="54" t="s">
        <v>108</v>
      </c>
      <c r="D963" s="87" t="s">
        <v>1225</v>
      </c>
      <c r="E963" s="86" t="s">
        <v>1225</v>
      </c>
      <c r="F963" s="57">
        <v>294779</v>
      </c>
      <c r="G963" s="88">
        <v>134</v>
      </c>
      <c r="H963" s="103"/>
    </row>
    <row r="964" spans="1:10" s="72" customFormat="1" ht="15" customHeight="1" x14ac:dyDescent="0.25">
      <c r="A964" s="96">
        <v>7478576</v>
      </c>
      <c r="B964" s="96">
        <v>506657957</v>
      </c>
      <c r="C964" s="54" t="s">
        <v>108</v>
      </c>
      <c r="D964" s="87" t="s">
        <v>1230</v>
      </c>
      <c r="E964" s="86" t="s">
        <v>1225</v>
      </c>
      <c r="F964" s="57">
        <v>274380</v>
      </c>
      <c r="G964" s="88">
        <v>13</v>
      </c>
      <c r="H964" s="103"/>
      <c r="I964" s="103"/>
      <c r="J964" s="103"/>
    </row>
    <row r="965" spans="1:10" s="72" customFormat="1" ht="15" customHeight="1" x14ac:dyDescent="0.25">
      <c r="A965" s="96">
        <v>7380976</v>
      </c>
      <c r="B965" s="96">
        <v>501073663</v>
      </c>
      <c r="C965" s="54" t="s">
        <v>109</v>
      </c>
      <c r="D965" s="58" t="s">
        <v>1232</v>
      </c>
      <c r="E965" s="86" t="s">
        <v>1231</v>
      </c>
      <c r="F965" s="62">
        <v>294925</v>
      </c>
      <c r="G965" s="108">
        <v>120</v>
      </c>
      <c r="H965" s="103"/>
    </row>
    <row r="966" spans="1:10" s="72" customFormat="1" ht="15" customHeight="1" x14ac:dyDescent="0.25">
      <c r="A966" s="96">
        <v>7380976</v>
      </c>
      <c r="B966" s="96">
        <v>501073663</v>
      </c>
      <c r="C966" s="54" t="s">
        <v>109</v>
      </c>
      <c r="D966" s="58" t="s">
        <v>1234</v>
      </c>
      <c r="E966" s="86" t="s">
        <v>1233</v>
      </c>
      <c r="F966" s="62">
        <v>292333</v>
      </c>
      <c r="G966" s="108">
        <v>38</v>
      </c>
      <c r="H966" s="103"/>
    </row>
    <row r="967" spans="1:10" s="72" customFormat="1" ht="15" customHeight="1" x14ac:dyDescent="0.25">
      <c r="A967" s="96">
        <v>7380976</v>
      </c>
      <c r="B967" s="96">
        <v>501073663</v>
      </c>
      <c r="C967" s="54" t="s">
        <v>109</v>
      </c>
      <c r="D967" s="58" t="s">
        <v>1235</v>
      </c>
      <c r="E967" s="86" t="s">
        <v>1231</v>
      </c>
      <c r="F967" s="62">
        <v>244624</v>
      </c>
      <c r="G967" s="108">
        <v>86</v>
      </c>
      <c r="H967" s="103"/>
    </row>
    <row r="968" spans="1:10" s="72" customFormat="1" ht="15" customHeight="1" x14ac:dyDescent="0.25">
      <c r="A968" s="96">
        <v>7380976</v>
      </c>
      <c r="B968" s="96">
        <v>501073663</v>
      </c>
      <c r="C968" s="54" t="s">
        <v>109</v>
      </c>
      <c r="D968" s="58" t="s">
        <v>1236</v>
      </c>
      <c r="E968" s="86" t="s">
        <v>1231</v>
      </c>
      <c r="F968" s="62">
        <v>294962</v>
      </c>
      <c r="G968" s="108">
        <v>85</v>
      </c>
      <c r="H968" s="103"/>
    </row>
    <row r="969" spans="1:10" s="72" customFormat="1" ht="15" customHeight="1" x14ac:dyDescent="0.25">
      <c r="A969" s="96">
        <v>7380976</v>
      </c>
      <c r="B969" s="96">
        <v>501073663</v>
      </c>
      <c r="C969" s="54" t="s">
        <v>109</v>
      </c>
      <c r="D969" s="58" t="s">
        <v>1238</v>
      </c>
      <c r="E969" s="86" t="s">
        <v>1237</v>
      </c>
      <c r="F969" s="62">
        <v>210481</v>
      </c>
      <c r="G969" s="108">
        <v>79</v>
      </c>
      <c r="H969" s="103"/>
    </row>
    <row r="970" spans="1:10" s="72" customFormat="1" ht="15" customHeight="1" x14ac:dyDescent="0.25">
      <c r="A970" s="96">
        <v>7380976</v>
      </c>
      <c r="B970" s="96">
        <v>501073663</v>
      </c>
      <c r="C970" s="54" t="s">
        <v>109</v>
      </c>
      <c r="D970" s="58" t="s">
        <v>1239</v>
      </c>
      <c r="E970" s="86" t="s">
        <v>1237</v>
      </c>
      <c r="F970" s="62">
        <v>642861</v>
      </c>
      <c r="G970" s="108">
        <v>61</v>
      </c>
      <c r="H970" s="103"/>
    </row>
    <row r="971" spans="1:10" s="72" customFormat="1" ht="15" customHeight="1" x14ac:dyDescent="0.25">
      <c r="A971" s="96">
        <v>7380976</v>
      </c>
      <c r="B971" s="96">
        <v>501073663</v>
      </c>
      <c r="C971" s="54" t="s">
        <v>109</v>
      </c>
      <c r="D971" s="58" t="s">
        <v>1240</v>
      </c>
      <c r="E971" s="86" t="s">
        <v>1231</v>
      </c>
      <c r="F971" s="62">
        <v>237450</v>
      </c>
      <c r="G971" s="108">
        <v>119</v>
      </c>
      <c r="H971" s="103"/>
    </row>
    <row r="972" spans="1:10" s="72" customFormat="1" ht="15" customHeight="1" x14ac:dyDescent="0.25">
      <c r="A972" s="96">
        <v>7380976</v>
      </c>
      <c r="B972" s="96">
        <v>501073663</v>
      </c>
      <c r="C972" s="54" t="s">
        <v>109</v>
      </c>
      <c r="D972" s="58" t="s">
        <v>1242</v>
      </c>
      <c r="E972" s="86" t="s">
        <v>1241</v>
      </c>
      <c r="F972" s="62">
        <v>294901</v>
      </c>
      <c r="G972" s="108">
        <v>37</v>
      </c>
      <c r="H972" s="103"/>
    </row>
    <row r="973" spans="1:10" s="72" customFormat="1" ht="15" customHeight="1" x14ac:dyDescent="0.25">
      <c r="A973" s="96">
        <v>7380976</v>
      </c>
      <c r="B973" s="96">
        <v>501073663</v>
      </c>
      <c r="C973" s="54" t="s">
        <v>109</v>
      </c>
      <c r="D973" s="58" t="s">
        <v>1243</v>
      </c>
      <c r="E973" s="86" t="s">
        <v>1233</v>
      </c>
      <c r="F973" s="62">
        <v>216999</v>
      </c>
      <c r="G973" s="108">
        <v>40</v>
      </c>
      <c r="H973" s="103"/>
    </row>
    <row r="974" spans="1:10" s="72" customFormat="1" ht="15" customHeight="1" x14ac:dyDescent="0.25">
      <c r="A974" s="96">
        <v>7380976</v>
      </c>
      <c r="B974" s="96">
        <v>501073663</v>
      </c>
      <c r="C974" s="54" t="s">
        <v>109</v>
      </c>
      <c r="D974" s="58" t="s">
        <v>1244</v>
      </c>
      <c r="E974" s="86" t="s">
        <v>1233</v>
      </c>
      <c r="F974" s="62">
        <v>292308</v>
      </c>
      <c r="G974" s="108">
        <v>46</v>
      </c>
      <c r="H974" s="103"/>
    </row>
    <row r="975" spans="1:10" s="72" customFormat="1" ht="15" customHeight="1" x14ac:dyDescent="0.25">
      <c r="A975" s="96">
        <v>7380976</v>
      </c>
      <c r="B975" s="96">
        <v>501073663</v>
      </c>
      <c r="C975" s="54" t="s">
        <v>109</v>
      </c>
      <c r="D975" s="58" t="s">
        <v>1245</v>
      </c>
      <c r="E975" s="86" t="s">
        <v>1241</v>
      </c>
      <c r="F975" s="62">
        <v>242512</v>
      </c>
      <c r="G975" s="108">
        <v>41</v>
      </c>
      <c r="H975" s="103"/>
    </row>
    <row r="976" spans="1:10" s="72" customFormat="1" ht="15" customHeight="1" x14ac:dyDescent="0.25">
      <c r="A976" s="96">
        <v>7380976</v>
      </c>
      <c r="B976" s="96">
        <v>501073663</v>
      </c>
      <c r="C976" s="54" t="s">
        <v>109</v>
      </c>
      <c r="D976" s="58" t="s">
        <v>1246</v>
      </c>
      <c r="E976" s="86" t="s">
        <v>1233</v>
      </c>
      <c r="F976" s="62">
        <v>218753</v>
      </c>
      <c r="G976" s="108">
        <v>89</v>
      </c>
      <c r="H976" s="103"/>
    </row>
    <row r="977" spans="1:10" s="72" customFormat="1" ht="15" customHeight="1" x14ac:dyDescent="0.25">
      <c r="A977" s="96">
        <v>7380976</v>
      </c>
      <c r="B977" s="96">
        <v>501073663</v>
      </c>
      <c r="C977" s="54" t="s">
        <v>109</v>
      </c>
      <c r="D977" s="58" t="s">
        <v>1247</v>
      </c>
      <c r="E977" s="86" t="s">
        <v>1231</v>
      </c>
      <c r="F977" s="62">
        <v>245823</v>
      </c>
      <c r="G977" s="108">
        <v>62</v>
      </c>
      <c r="H977" s="103"/>
    </row>
    <row r="978" spans="1:10" s="72" customFormat="1" ht="15" customHeight="1" x14ac:dyDescent="0.25">
      <c r="A978" s="96">
        <v>7380976</v>
      </c>
      <c r="B978" s="96">
        <v>501073663</v>
      </c>
      <c r="C978" s="54" t="s">
        <v>109</v>
      </c>
      <c r="D978" s="58" t="s">
        <v>1248</v>
      </c>
      <c r="E978" s="86" t="s">
        <v>1237</v>
      </c>
      <c r="F978" s="62">
        <v>294883</v>
      </c>
      <c r="G978" s="108">
        <v>76</v>
      </c>
      <c r="H978" s="103"/>
    </row>
    <row r="979" spans="1:10" s="72" customFormat="1" ht="15" customHeight="1" x14ac:dyDescent="0.25">
      <c r="A979" s="96">
        <v>7380976</v>
      </c>
      <c r="B979" s="96">
        <v>501073663</v>
      </c>
      <c r="C979" s="54" t="s">
        <v>109</v>
      </c>
      <c r="D979" s="58" t="s">
        <v>1249</v>
      </c>
      <c r="E979" s="86" t="s">
        <v>1233</v>
      </c>
      <c r="F979" s="62">
        <v>245872</v>
      </c>
      <c r="G979" s="108">
        <v>88</v>
      </c>
      <c r="H979" s="103"/>
    </row>
    <row r="980" spans="1:10" s="72" customFormat="1" ht="15" customHeight="1" x14ac:dyDescent="0.25">
      <c r="A980" s="96">
        <v>7380976</v>
      </c>
      <c r="B980" s="96">
        <v>501073663</v>
      </c>
      <c r="C980" s="54" t="s">
        <v>109</v>
      </c>
      <c r="D980" s="58" t="s">
        <v>1251</v>
      </c>
      <c r="E980" s="86" t="s">
        <v>1250</v>
      </c>
      <c r="F980" s="62">
        <v>222483</v>
      </c>
      <c r="G980" s="108">
        <v>24</v>
      </c>
      <c r="H980" s="103"/>
    </row>
    <row r="981" spans="1:10" s="72" customFormat="1" ht="15" customHeight="1" x14ac:dyDescent="0.25">
      <c r="A981" s="96">
        <v>7380976</v>
      </c>
      <c r="B981" s="96">
        <v>501073663</v>
      </c>
      <c r="C981" s="54" t="s">
        <v>109</v>
      </c>
      <c r="D981" s="58" t="s">
        <v>1252</v>
      </c>
      <c r="E981" s="86" t="s">
        <v>1250</v>
      </c>
      <c r="F981" s="62">
        <v>294949</v>
      </c>
      <c r="G981" s="108">
        <v>55</v>
      </c>
      <c r="H981" s="103"/>
    </row>
    <row r="982" spans="1:10" s="72" customFormat="1" ht="15" customHeight="1" x14ac:dyDescent="0.25">
      <c r="A982" s="96">
        <v>7380976</v>
      </c>
      <c r="B982" s="96">
        <v>501073663</v>
      </c>
      <c r="C982" s="54" t="s">
        <v>109</v>
      </c>
      <c r="D982" s="58" t="s">
        <v>1253</v>
      </c>
      <c r="E982" s="86" t="s">
        <v>1233</v>
      </c>
      <c r="F982" s="62">
        <v>238855</v>
      </c>
      <c r="G982" s="108">
        <v>110</v>
      </c>
      <c r="H982" s="103"/>
    </row>
    <row r="983" spans="1:10" s="72" customFormat="1" ht="15" customHeight="1" x14ac:dyDescent="0.25">
      <c r="A983" s="96">
        <v>7380976</v>
      </c>
      <c r="B983" s="96">
        <v>501073663</v>
      </c>
      <c r="C983" s="54" t="s">
        <v>109</v>
      </c>
      <c r="D983" s="58" t="s">
        <v>1254</v>
      </c>
      <c r="E983" s="86" t="s">
        <v>1241</v>
      </c>
      <c r="F983" s="62">
        <v>238960</v>
      </c>
      <c r="G983" s="108">
        <v>93</v>
      </c>
      <c r="H983" s="103"/>
    </row>
    <row r="984" spans="1:10" s="72" customFormat="1" ht="15" customHeight="1" x14ac:dyDescent="0.25">
      <c r="A984" s="96">
        <v>7380976</v>
      </c>
      <c r="B984" s="96">
        <v>501073663</v>
      </c>
      <c r="C984" s="54" t="s">
        <v>109</v>
      </c>
      <c r="D984" s="58" t="s">
        <v>1255</v>
      </c>
      <c r="E984" s="86" t="s">
        <v>1250</v>
      </c>
      <c r="F984" s="62">
        <v>297422</v>
      </c>
      <c r="G984" s="108">
        <v>85</v>
      </c>
      <c r="H984" s="103" t="s">
        <v>1256</v>
      </c>
    </row>
    <row r="985" spans="1:10" s="72" customFormat="1" ht="15" customHeight="1" x14ac:dyDescent="0.25">
      <c r="A985" s="96">
        <v>7380976</v>
      </c>
      <c r="B985" s="96">
        <v>501073663</v>
      </c>
      <c r="C985" s="54" t="s">
        <v>109</v>
      </c>
      <c r="D985" s="58" t="s">
        <v>1257</v>
      </c>
      <c r="E985" s="86" t="s">
        <v>1250</v>
      </c>
      <c r="F985" s="62">
        <v>294860</v>
      </c>
      <c r="G985" s="108">
        <v>135</v>
      </c>
      <c r="H985" s="103"/>
    </row>
    <row r="986" spans="1:10" s="72" customFormat="1" ht="15" customHeight="1" x14ac:dyDescent="0.25">
      <c r="A986" s="96">
        <v>7380976</v>
      </c>
      <c r="B986" s="96">
        <v>501073663</v>
      </c>
      <c r="C986" s="54" t="s">
        <v>109</v>
      </c>
      <c r="D986" s="58" t="s">
        <v>1258</v>
      </c>
      <c r="E986" s="86" t="s">
        <v>1231</v>
      </c>
      <c r="F986" s="62">
        <v>229908</v>
      </c>
      <c r="G986" s="108">
        <v>48</v>
      </c>
      <c r="H986" s="103"/>
    </row>
    <row r="987" spans="1:10" s="72" customFormat="1" ht="15" customHeight="1" x14ac:dyDescent="0.25">
      <c r="A987" s="96">
        <v>7380976</v>
      </c>
      <c r="B987" s="96">
        <v>501073663</v>
      </c>
      <c r="C987" s="54" t="s">
        <v>109</v>
      </c>
      <c r="D987" s="58" t="s">
        <v>1259</v>
      </c>
      <c r="E987" s="86" t="s">
        <v>1250</v>
      </c>
      <c r="F987" s="62">
        <v>239800</v>
      </c>
      <c r="G987" s="108">
        <v>31</v>
      </c>
      <c r="H987" s="103"/>
    </row>
    <row r="988" spans="1:10" s="72" customFormat="1" ht="15" customHeight="1" x14ac:dyDescent="0.25">
      <c r="A988" s="96">
        <v>7380976</v>
      </c>
      <c r="B988" s="96">
        <v>501073663</v>
      </c>
      <c r="C988" s="54" t="s">
        <v>109</v>
      </c>
      <c r="D988" s="58" t="s">
        <v>1260</v>
      </c>
      <c r="E988" s="86" t="s">
        <v>1250</v>
      </c>
      <c r="F988" s="62">
        <v>239884</v>
      </c>
      <c r="G988" s="108">
        <v>99</v>
      </c>
      <c r="H988" s="103"/>
      <c r="I988" s="103"/>
      <c r="J988" s="103"/>
    </row>
    <row r="989" spans="1:10" s="72" customFormat="1" ht="15" customHeight="1" x14ac:dyDescent="0.25">
      <c r="A989" s="96">
        <v>7380976</v>
      </c>
      <c r="B989" s="96">
        <v>501073663</v>
      </c>
      <c r="C989" s="54" t="s">
        <v>109</v>
      </c>
      <c r="D989" s="58" t="s">
        <v>1261</v>
      </c>
      <c r="E989" s="86" t="s">
        <v>1241</v>
      </c>
      <c r="F989" s="62">
        <v>292084</v>
      </c>
      <c r="G989" s="108">
        <v>25</v>
      </c>
      <c r="H989" s="103"/>
    </row>
    <row r="990" spans="1:10" s="72" customFormat="1" ht="15" customHeight="1" x14ac:dyDescent="0.25">
      <c r="A990" s="96">
        <v>7380976</v>
      </c>
      <c r="B990" s="96">
        <v>501073663</v>
      </c>
      <c r="C990" s="54" t="s">
        <v>109</v>
      </c>
      <c r="D990" s="58" t="s">
        <v>1262</v>
      </c>
      <c r="E990" s="86" t="s">
        <v>1241</v>
      </c>
      <c r="F990" s="62">
        <v>296995</v>
      </c>
      <c r="G990" s="108">
        <v>447</v>
      </c>
      <c r="H990" s="103"/>
    </row>
    <row r="991" spans="1:10" s="72" customFormat="1" ht="15" customHeight="1" x14ac:dyDescent="0.25">
      <c r="A991" s="96">
        <v>7380976</v>
      </c>
      <c r="B991" s="96">
        <v>501073663</v>
      </c>
      <c r="C991" s="54" t="s">
        <v>109</v>
      </c>
      <c r="D991" s="58" t="s">
        <v>1263</v>
      </c>
      <c r="E991" s="86" t="s">
        <v>1237</v>
      </c>
      <c r="F991" s="62">
        <v>278683</v>
      </c>
      <c r="G991" s="108">
        <v>96</v>
      </c>
      <c r="H991" s="103"/>
      <c r="I991" s="103"/>
      <c r="J991" s="103"/>
    </row>
    <row r="992" spans="1:10" s="72" customFormat="1" ht="15" customHeight="1" x14ac:dyDescent="0.25">
      <c r="A992" s="96">
        <v>7380976</v>
      </c>
      <c r="B992" s="96">
        <v>501073663</v>
      </c>
      <c r="C992" s="54" t="s">
        <v>109</v>
      </c>
      <c r="D992" s="58" t="s">
        <v>1264</v>
      </c>
      <c r="E992" s="86" t="s">
        <v>1237</v>
      </c>
      <c r="F992" s="62">
        <v>294937</v>
      </c>
      <c r="G992" s="108">
        <v>79</v>
      </c>
      <c r="H992" s="103"/>
      <c r="I992" s="103"/>
      <c r="J992" s="103"/>
    </row>
    <row r="993" spans="1:10" s="72" customFormat="1" ht="15" customHeight="1" x14ac:dyDescent="0.25">
      <c r="A993" s="96">
        <v>7380976</v>
      </c>
      <c r="B993" s="96">
        <v>501073663</v>
      </c>
      <c r="C993" s="54" t="s">
        <v>109</v>
      </c>
      <c r="D993" s="58" t="s">
        <v>1265</v>
      </c>
      <c r="E993" s="86" t="s">
        <v>1233</v>
      </c>
      <c r="F993" s="62">
        <v>292321</v>
      </c>
      <c r="G993" s="108">
        <v>30</v>
      </c>
      <c r="H993" s="103"/>
      <c r="I993" s="103"/>
      <c r="J993" s="103"/>
    </row>
    <row r="994" spans="1:10" s="72" customFormat="1" ht="15" customHeight="1" x14ac:dyDescent="0.25">
      <c r="A994" s="96">
        <v>7380976</v>
      </c>
      <c r="B994" s="96">
        <v>501073663</v>
      </c>
      <c r="C994" s="54" t="s">
        <v>109</v>
      </c>
      <c r="D994" s="58" t="s">
        <v>1266</v>
      </c>
      <c r="E994" s="86" t="s">
        <v>1233</v>
      </c>
      <c r="F994" s="62">
        <v>294950</v>
      </c>
      <c r="G994" s="108">
        <v>148</v>
      </c>
      <c r="H994" s="103"/>
    </row>
    <row r="995" spans="1:10" s="72" customFormat="1" ht="15" customHeight="1" x14ac:dyDescent="0.25">
      <c r="A995" s="96">
        <v>7380976</v>
      </c>
      <c r="B995" s="96">
        <v>501073663</v>
      </c>
      <c r="C995" s="54" t="s">
        <v>109</v>
      </c>
      <c r="D995" s="58" t="s">
        <v>1267</v>
      </c>
      <c r="E995" s="86" t="s">
        <v>1241</v>
      </c>
      <c r="F995" s="62">
        <v>268811</v>
      </c>
      <c r="G995" s="108">
        <v>29</v>
      </c>
      <c r="H995" s="103"/>
    </row>
    <row r="996" spans="1:10" s="72" customFormat="1" ht="15" customHeight="1" x14ac:dyDescent="0.25">
      <c r="A996" s="96">
        <v>7380976</v>
      </c>
      <c r="B996" s="96">
        <v>501073663</v>
      </c>
      <c r="C996" s="61" t="s">
        <v>109</v>
      </c>
      <c r="D996" s="56" t="s">
        <v>1268</v>
      </c>
      <c r="E996" s="56" t="s">
        <v>1250</v>
      </c>
      <c r="F996" s="62">
        <v>271287</v>
      </c>
      <c r="G996" s="63">
        <v>64</v>
      </c>
    </row>
    <row r="997" spans="1:10" s="72" customFormat="1" ht="15" customHeight="1" x14ac:dyDescent="0.25">
      <c r="A997" s="96">
        <v>7380976</v>
      </c>
      <c r="B997" s="96">
        <v>501073663</v>
      </c>
      <c r="C997" s="61" t="s">
        <v>109</v>
      </c>
      <c r="D997" s="56" t="s">
        <v>1269</v>
      </c>
      <c r="E997" s="86" t="s">
        <v>1241</v>
      </c>
      <c r="F997" s="62">
        <v>238983</v>
      </c>
      <c r="G997" s="63">
        <v>25</v>
      </c>
    </row>
    <row r="998" spans="1:10" s="72" customFormat="1" ht="15" customHeight="1" x14ac:dyDescent="0.25">
      <c r="A998" s="96">
        <v>7380976</v>
      </c>
      <c r="B998" s="96">
        <v>501073663</v>
      </c>
      <c r="C998" s="61" t="s">
        <v>109</v>
      </c>
      <c r="D998" s="56" t="s">
        <v>1270</v>
      </c>
      <c r="E998" s="86" t="s">
        <v>1241</v>
      </c>
      <c r="F998" s="62">
        <v>292163</v>
      </c>
      <c r="G998" s="63">
        <v>72</v>
      </c>
    </row>
    <row r="999" spans="1:10" s="72" customFormat="1" ht="15" customHeight="1" x14ac:dyDescent="0.25">
      <c r="A999" s="96">
        <v>7380976</v>
      </c>
      <c r="B999" s="96">
        <v>501073663</v>
      </c>
      <c r="C999" s="54" t="s">
        <v>109</v>
      </c>
      <c r="D999" s="58" t="s">
        <v>1271</v>
      </c>
      <c r="E999" s="86" t="s">
        <v>1241</v>
      </c>
      <c r="F999" s="62">
        <v>292047</v>
      </c>
      <c r="G999" s="108">
        <v>33</v>
      </c>
      <c r="H999" s="103"/>
    </row>
    <row r="1000" spans="1:10" s="72" customFormat="1" ht="15" customHeight="1" x14ac:dyDescent="0.25">
      <c r="A1000" s="96">
        <v>7380976</v>
      </c>
      <c r="B1000" s="96">
        <v>501073663</v>
      </c>
      <c r="C1000" s="54" t="s">
        <v>109</v>
      </c>
      <c r="D1000" s="58" t="s">
        <v>1272</v>
      </c>
      <c r="E1000" s="86" t="s">
        <v>1237</v>
      </c>
      <c r="F1000" s="62">
        <v>289735</v>
      </c>
      <c r="G1000" s="108">
        <v>58</v>
      </c>
      <c r="H1000" s="103"/>
    </row>
    <row r="1001" spans="1:10" s="72" customFormat="1" ht="15" customHeight="1" x14ac:dyDescent="0.25">
      <c r="A1001" s="96">
        <v>7380976</v>
      </c>
      <c r="B1001" s="96">
        <v>501073663</v>
      </c>
      <c r="C1001" s="54" t="s">
        <v>109</v>
      </c>
      <c r="D1001" s="58" t="s">
        <v>1273</v>
      </c>
      <c r="E1001" s="86" t="s">
        <v>1233</v>
      </c>
      <c r="F1001" s="62">
        <v>292280</v>
      </c>
      <c r="G1001" s="108">
        <v>38</v>
      </c>
      <c r="H1001" s="103"/>
    </row>
    <row r="1002" spans="1:10" s="72" customFormat="1" ht="15" customHeight="1" x14ac:dyDescent="0.25">
      <c r="A1002" s="96">
        <v>7380976</v>
      </c>
      <c r="B1002" s="96">
        <v>501073663</v>
      </c>
      <c r="C1002" s="54" t="s">
        <v>109</v>
      </c>
      <c r="D1002" s="58" t="s">
        <v>1274</v>
      </c>
      <c r="E1002" s="86" t="s">
        <v>1237</v>
      </c>
      <c r="F1002" s="62">
        <v>626272</v>
      </c>
      <c r="G1002" s="108">
        <v>71</v>
      </c>
      <c r="H1002" s="103"/>
    </row>
    <row r="1003" spans="1:10" s="72" customFormat="1" ht="15" customHeight="1" x14ac:dyDescent="0.25">
      <c r="A1003" s="96">
        <v>7380976</v>
      </c>
      <c r="B1003" s="96">
        <v>501073663</v>
      </c>
      <c r="C1003" s="54" t="s">
        <v>109</v>
      </c>
      <c r="D1003" s="108" t="s">
        <v>1275</v>
      </c>
      <c r="E1003" s="86" t="s">
        <v>1233</v>
      </c>
      <c r="F1003" s="62">
        <v>284488</v>
      </c>
      <c r="G1003" s="108">
        <v>25</v>
      </c>
      <c r="H1003" s="103"/>
    </row>
    <row r="1004" spans="1:10" s="72" customFormat="1" ht="15" customHeight="1" x14ac:dyDescent="0.25">
      <c r="A1004" s="96">
        <v>7354422</v>
      </c>
      <c r="B1004" s="96">
        <v>506792404</v>
      </c>
      <c r="C1004" s="61" t="s">
        <v>110</v>
      </c>
      <c r="D1004" s="58" t="s">
        <v>1277</v>
      </c>
      <c r="E1004" s="56" t="s">
        <v>1276</v>
      </c>
      <c r="F1004" s="57">
        <v>214619</v>
      </c>
      <c r="G1004" s="59">
        <v>24</v>
      </c>
    </row>
    <row r="1005" spans="1:10" s="72" customFormat="1" ht="15" customHeight="1" x14ac:dyDescent="0.25">
      <c r="A1005" s="96">
        <v>7354422</v>
      </c>
      <c r="B1005" s="96">
        <v>506792404</v>
      </c>
      <c r="C1005" s="61" t="s">
        <v>110</v>
      </c>
      <c r="D1005" s="58" t="s">
        <v>1278</v>
      </c>
      <c r="E1005" s="56" t="s">
        <v>1276</v>
      </c>
      <c r="F1005" s="57">
        <v>330723</v>
      </c>
      <c r="G1005" s="59">
        <v>131</v>
      </c>
    </row>
    <row r="1006" spans="1:10" s="72" customFormat="1" ht="15" customHeight="1" x14ac:dyDescent="0.25">
      <c r="A1006" s="96">
        <v>7354422</v>
      </c>
      <c r="B1006" s="96">
        <v>506792404</v>
      </c>
      <c r="C1006" s="61" t="s">
        <v>110</v>
      </c>
      <c r="D1006" s="58" t="s">
        <v>1279</v>
      </c>
      <c r="E1006" s="56" t="s">
        <v>1276</v>
      </c>
      <c r="F1006" s="57">
        <v>270167</v>
      </c>
      <c r="G1006" s="59">
        <v>38</v>
      </c>
    </row>
    <row r="1007" spans="1:10" s="72" customFormat="1" ht="15" customHeight="1" x14ac:dyDescent="0.25">
      <c r="A1007" s="96">
        <v>7354422</v>
      </c>
      <c r="B1007" s="96">
        <v>506792404</v>
      </c>
      <c r="C1007" s="61" t="s">
        <v>110</v>
      </c>
      <c r="D1007" s="58" t="s">
        <v>1280</v>
      </c>
      <c r="E1007" s="56" t="s">
        <v>1276</v>
      </c>
      <c r="F1007" s="57">
        <v>275190</v>
      </c>
      <c r="G1007" s="59">
        <v>24</v>
      </c>
    </row>
    <row r="1008" spans="1:10" s="72" customFormat="1" ht="15" customHeight="1" x14ac:dyDescent="0.25">
      <c r="A1008" s="96">
        <v>7335904</v>
      </c>
      <c r="B1008" s="96">
        <v>506812820</v>
      </c>
      <c r="C1008" s="61" t="s">
        <v>111</v>
      </c>
      <c r="D1008" s="109" t="s">
        <v>1283</v>
      </c>
      <c r="E1008" s="76" t="s">
        <v>1282</v>
      </c>
      <c r="F1008" s="77">
        <v>1014736</v>
      </c>
      <c r="G1008" s="110">
        <v>55</v>
      </c>
    </row>
    <row r="1009" spans="1:10" s="72" customFormat="1" ht="15" customHeight="1" x14ac:dyDescent="0.25">
      <c r="A1009" s="96">
        <v>7335904</v>
      </c>
      <c r="B1009" s="96">
        <v>506812820</v>
      </c>
      <c r="C1009" s="61" t="s">
        <v>111</v>
      </c>
      <c r="D1009" s="78" t="s">
        <v>1284</v>
      </c>
      <c r="E1009" s="76" t="s">
        <v>1284</v>
      </c>
      <c r="F1009" s="77">
        <v>1014758</v>
      </c>
      <c r="G1009" s="79">
        <v>150</v>
      </c>
    </row>
    <row r="1010" spans="1:10" s="72" customFormat="1" ht="15" customHeight="1" x14ac:dyDescent="0.25">
      <c r="A1010" s="96">
        <v>7335904</v>
      </c>
      <c r="B1010" s="96">
        <v>506812820</v>
      </c>
      <c r="C1010" s="61" t="s">
        <v>111</v>
      </c>
      <c r="D1010" s="78" t="s">
        <v>1285</v>
      </c>
      <c r="E1010" s="76" t="s">
        <v>1284</v>
      </c>
      <c r="F1010" s="77">
        <v>1014936</v>
      </c>
      <c r="G1010" s="79">
        <v>40</v>
      </c>
    </row>
    <row r="1011" spans="1:10" s="72" customFormat="1" ht="15" customHeight="1" x14ac:dyDescent="0.25">
      <c r="A1011" s="96">
        <v>7335904</v>
      </c>
      <c r="B1011" s="96">
        <v>506812820</v>
      </c>
      <c r="C1011" s="61" t="s">
        <v>111</v>
      </c>
      <c r="D1011" s="78" t="s">
        <v>1286</v>
      </c>
      <c r="E1011" s="76" t="s">
        <v>1284</v>
      </c>
      <c r="F1011" s="77">
        <v>1014488</v>
      </c>
      <c r="G1011" s="79">
        <v>110</v>
      </c>
    </row>
    <row r="1012" spans="1:10" s="72" customFormat="1" ht="15" customHeight="1" x14ac:dyDescent="0.25">
      <c r="A1012" s="96">
        <v>7335904</v>
      </c>
      <c r="B1012" s="96">
        <v>506812820</v>
      </c>
      <c r="C1012" s="61" t="s">
        <v>111</v>
      </c>
      <c r="D1012" s="109" t="s">
        <v>1287</v>
      </c>
      <c r="E1012" s="76" t="s">
        <v>1282</v>
      </c>
      <c r="F1012" s="77">
        <v>1014206</v>
      </c>
      <c r="G1012" s="110">
        <v>66</v>
      </c>
    </row>
    <row r="1013" spans="1:10" s="72" customFormat="1" ht="15" customHeight="1" x14ac:dyDescent="0.25">
      <c r="A1013" s="96">
        <v>7335904</v>
      </c>
      <c r="B1013" s="96">
        <v>506812820</v>
      </c>
      <c r="C1013" s="61" t="s">
        <v>111</v>
      </c>
      <c r="D1013" s="78" t="s">
        <v>1288</v>
      </c>
      <c r="E1013" s="76" t="s">
        <v>1284</v>
      </c>
      <c r="F1013" s="77">
        <v>1014637</v>
      </c>
      <c r="G1013" s="79">
        <v>45</v>
      </c>
    </row>
    <row r="1014" spans="1:10" s="72" customFormat="1" ht="15" customHeight="1" x14ac:dyDescent="0.25">
      <c r="A1014" s="96">
        <v>7335904</v>
      </c>
      <c r="B1014" s="96">
        <v>506812820</v>
      </c>
      <c r="C1014" s="61" t="s">
        <v>111</v>
      </c>
      <c r="D1014" s="78" t="s">
        <v>1289</v>
      </c>
      <c r="E1014" s="76" t="s">
        <v>1284</v>
      </c>
      <c r="F1014" s="77">
        <v>1014097</v>
      </c>
      <c r="G1014" s="111">
        <v>7</v>
      </c>
    </row>
    <row r="1015" spans="1:10" s="72" customFormat="1" ht="15" customHeight="1" x14ac:dyDescent="0.25">
      <c r="A1015" s="96">
        <v>7335904</v>
      </c>
      <c r="B1015" s="96">
        <v>506812820</v>
      </c>
      <c r="C1015" s="61" t="s">
        <v>111</v>
      </c>
      <c r="D1015" s="78" t="s">
        <v>1290</v>
      </c>
      <c r="E1015" s="76" t="s">
        <v>1281</v>
      </c>
      <c r="F1015" s="77">
        <v>1014620</v>
      </c>
      <c r="G1015" s="79">
        <v>128</v>
      </c>
    </row>
    <row r="1016" spans="1:10" s="72" customFormat="1" ht="15" customHeight="1" x14ac:dyDescent="0.25">
      <c r="A1016" s="96">
        <v>7335904</v>
      </c>
      <c r="B1016" s="96">
        <v>506812820</v>
      </c>
      <c r="C1016" s="61" t="s">
        <v>111</v>
      </c>
      <c r="D1016" s="78" t="s">
        <v>1291</v>
      </c>
      <c r="E1016" s="76" t="s">
        <v>1281</v>
      </c>
      <c r="F1016" s="77">
        <v>1014484</v>
      </c>
      <c r="G1016" s="79">
        <v>85</v>
      </c>
    </row>
    <row r="1017" spans="1:10" s="72" customFormat="1" ht="15" customHeight="1" x14ac:dyDescent="0.25">
      <c r="A1017" s="96">
        <v>7335904</v>
      </c>
      <c r="B1017" s="96">
        <v>506812820</v>
      </c>
      <c r="C1017" s="61" t="s">
        <v>111</v>
      </c>
      <c r="D1017" s="78" t="s">
        <v>1292</v>
      </c>
      <c r="E1017" s="76" t="s">
        <v>1281</v>
      </c>
      <c r="F1017" s="77">
        <v>1014248</v>
      </c>
      <c r="G1017" s="79">
        <v>132</v>
      </c>
    </row>
    <row r="1018" spans="1:10" s="72" customFormat="1" ht="15" customHeight="1" x14ac:dyDescent="0.25">
      <c r="A1018" s="96">
        <v>7335904</v>
      </c>
      <c r="B1018" s="96">
        <v>506812820</v>
      </c>
      <c r="C1018" s="61" t="s">
        <v>111</v>
      </c>
      <c r="D1018" s="109" t="s">
        <v>1293</v>
      </c>
      <c r="E1018" s="76" t="s">
        <v>1282</v>
      </c>
      <c r="F1018" s="77">
        <v>1014660</v>
      </c>
      <c r="G1018" s="110">
        <v>58</v>
      </c>
      <c r="I1018" s="103"/>
      <c r="J1018" s="103"/>
    </row>
    <row r="1019" spans="1:10" s="72" customFormat="1" ht="15" customHeight="1" x14ac:dyDescent="0.25">
      <c r="A1019" s="96">
        <v>7335904</v>
      </c>
      <c r="B1019" s="96">
        <v>506812820</v>
      </c>
      <c r="C1019" s="61" t="s">
        <v>111</v>
      </c>
      <c r="D1019" s="78" t="s">
        <v>1294</v>
      </c>
      <c r="E1019" s="76" t="s">
        <v>1284</v>
      </c>
      <c r="F1019" s="77">
        <v>1014251</v>
      </c>
      <c r="G1019" s="79">
        <v>11</v>
      </c>
    </row>
    <row r="1020" spans="1:10" s="72" customFormat="1" ht="15" customHeight="1" x14ac:dyDescent="0.25">
      <c r="A1020" s="96">
        <v>7335904</v>
      </c>
      <c r="B1020" s="96">
        <v>506812820</v>
      </c>
      <c r="C1020" s="61" t="s">
        <v>111</v>
      </c>
      <c r="D1020" s="56" t="s">
        <v>1295</v>
      </c>
      <c r="E1020" s="56" t="s">
        <v>1284</v>
      </c>
      <c r="F1020" s="62">
        <v>1014899</v>
      </c>
      <c r="G1020" s="63">
        <v>10</v>
      </c>
    </row>
    <row r="1021" spans="1:10" s="72" customFormat="1" ht="15" customHeight="1" x14ac:dyDescent="0.25">
      <c r="A1021" s="96">
        <v>7335904</v>
      </c>
      <c r="B1021" s="96">
        <v>506812820</v>
      </c>
      <c r="C1021" s="61" t="s">
        <v>111</v>
      </c>
      <c r="D1021" s="78" t="s">
        <v>1296</v>
      </c>
      <c r="E1021" s="76" t="s">
        <v>1284</v>
      </c>
      <c r="F1021" s="77">
        <v>1014546</v>
      </c>
      <c r="G1021" s="79">
        <v>64</v>
      </c>
    </row>
    <row r="1022" spans="1:10" s="72" customFormat="1" ht="15" customHeight="1" x14ac:dyDescent="0.25">
      <c r="A1022" s="96">
        <v>7335904</v>
      </c>
      <c r="B1022" s="96">
        <v>506812820</v>
      </c>
      <c r="C1022" s="61" t="s">
        <v>111</v>
      </c>
      <c r="D1022" s="109" t="s">
        <v>1297</v>
      </c>
      <c r="E1022" s="76" t="s">
        <v>1282</v>
      </c>
      <c r="F1022" s="77">
        <v>1014945</v>
      </c>
      <c r="G1022" s="110">
        <v>124</v>
      </c>
    </row>
    <row r="1023" spans="1:10" s="72" customFormat="1" ht="15" customHeight="1" x14ac:dyDescent="0.25">
      <c r="A1023" s="96">
        <v>7364672</v>
      </c>
      <c r="B1023" s="96">
        <v>506334562</v>
      </c>
      <c r="C1023" s="54" t="s">
        <v>112</v>
      </c>
      <c r="D1023" s="58" t="s">
        <v>1299</v>
      </c>
      <c r="E1023" s="54" t="s">
        <v>1298</v>
      </c>
      <c r="F1023" s="62">
        <v>1015001</v>
      </c>
      <c r="G1023" s="79">
        <v>52</v>
      </c>
    </row>
    <row r="1024" spans="1:10" s="72" customFormat="1" ht="15" customHeight="1" x14ac:dyDescent="0.25">
      <c r="A1024" s="96">
        <v>7364672</v>
      </c>
      <c r="B1024" s="96">
        <v>506334562</v>
      </c>
      <c r="C1024" s="54" t="s">
        <v>112</v>
      </c>
      <c r="D1024" s="58" t="s">
        <v>1301</v>
      </c>
      <c r="E1024" s="54" t="s">
        <v>1300</v>
      </c>
      <c r="F1024" s="62">
        <v>1015603</v>
      </c>
      <c r="G1024" s="79">
        <v>63</v>
      </c>
    </row>
    <row r="1025" spans="1:7" s="72" customFormat="1" ht="15" customHeight="1" x14ac:dyDescent="0.25">
      <c r="A1025" s="96">
        <v>7364672</v>
      </c>
      <c r="B1025" s="96">
        <v>506334562</v>
      </c>
      <c r="C1025" s="54" t="s">
        <v>112</v>
      </c>
      <c r="D1025" s="58" t="s">
        <v>1302</v>
      </c>
      <c r="E1025" s="54" t="s">
        <v>1298</v>
      </c>
      <c r="F1025" s="62">
        <v>1015101</v>
      </c>
      <c r="G1025" s="79">
        <v>71</v>
      </c>
    </row>
    <row r="1026" spans="1:7" s="72" customFormat="1" ht="15" customHeight="1" x14ac:dyDescent="0.25">
      <c r="A1026" s="96">
        <v>7364672</v>
      </c>
      <c r="B1026" s="96">
        <v>506334562</v>
      </c>
      <c r="C1026" s="54" t="s">
        <v>112</v>
      </c>
      <c r="D1026" s="58" t="s">
        <v>1303</v>
      </c>
      <c r="E1026" s="54" t="s">
        <v>1298</v>
      </c>
      <c r="F1026" s="62">
        <v>1015052</v>
      </c>
      <c r="G1026" s="79">
        <v>73</v>
      </c>
    </row>
    <row r="1027" spans="1:7" s="72" customFormat="1" ht="15" customHeight="1" x14ac:dyDescent="0.25">
      <c r="A1027" s="96">
        <v>7364672</v>
      </c>
      <c r="B1027" s="96">
        <v>506334562</v>
      </c>
      <c r="C1027" s="54" t="s">
        <v>112</v>
      </c>
      <c r="D1027" s="58" t="s">
        <v>1304</v>
      </c>
      <c r="E1027" s="54" t="s">
        <v>1300</v>
      </c>
      <c r="F1027" s="62">
        <v>1015607</v>
      </c>
      <c r="G1027" s="79">
        <v>79</v>
      </c>
    </row>
    <row r="1028" spans="1:7" s="72" customFormat="1" ht="15" customHeight="1" x14ac:dyDescent="0.25">
      <c r="A1028" s="96">
        <v>7364672</v>
      </c>
      <c r="B1028" s="96">
        <v>506334562</v>
      </c>
      <c r="C1028" s="54" t="s">
        <v>112</v>
      </c>
      <c r="D1028" s="58" t="s">
        <v>1306</v>
      </c>
      <c r="E1028" s="54" t="s">
        <v>1305</v>
      </c>
      <c r="F1028" s="62">
        <v>1015892</v>
      </c>
      <c r="G1028" s="79">
        <v>30</v>
      </c>
    </row>
    <row r="1029" spans="1:7" s="72" customFormat="1" ht="15" customHeight="1" x14ac:dyDescent="0.25">
      <c r="A1029" s="96">
        <v>7364672</v>
      </c>
      <c r="B1029" s="96">
        <v>506334562</v>
      </c>
      <c r="C1029" s="54" t="s">
        <v>112</v>
      </c>
      <c r="D1029" s="58" t="s">
        <v>1307</v>
      </c>
      <c r="E1029" s="54" t="s">
        <v>1300</v>
      </c>
      <c r="F1029" s="62">
        <v>1015906</v>
      </c>
      <c r="G1029" s="79">
        <v>26</v>
      </c>
    </row>
    <row r="1030" spans="1:7" s="72" customFormat="1" ht="15" customHeight="1" x14ac:dyDescent="0.25">
      <c r="A1030" s="96">
        <v>7364672</v>
      </c>
      <c r="B1030" s="96">
        <v>506334562</v>
      </c>
      <c r="C1030" s="54" t="s">
        <v>112</v>
      </c>
      <c r="D1030" s="58" t="s">
        <v>1308</v>
      </c>
      <c r="E1030" s="54" t="s">
        <v>1300</v>
      </c>
      <c r="F1030" s="62">
        <v>1015320</v>
      </c>
      <c r="G1030" s="79">
        <v>24</v>
      </c>
    </row>
    <row r="1031" spans="1:7" s="72" customFormat="1" ht="15" customHeight="1" x14ac:dyDescent="0.25">
      <c r="A1031" s="96">
        <v>7364672</v>
      </c>
      <c r="B1031" s="96">
        <v>506334562</v>
      </c>
      <c r="C1031" s="54" t="s">
        <v>112</v>
      </c>
      <c r="D1031" s="58" t="s">
        <v>1309</v>
      </c>
      <c r="E1031" s="54" t="s">
        <v>1300</v>
      </c>
      <c r="F1031" s="62">
        <v>1015998</v>
      </c>
      <c r="G1031" s="79">
        <v>92</v>
      </c>
    </row>
    <row r="1032" spans="1:7" s="72" customFormat="1" ht="15" customHeight="1" x14ac:dyDescent="0.25">
      <c r="A1032" s="96">
        <v>7364672</v>
      </c>
      <c r="B1032" s="96">
        <v>506334562</v>
      </c>
      <c r="C1032" s="54" t="s">
        <v>112</v>
      </c>
      <c r="D1032" s="58" t="s">
        <v>1310</v>
      </c>
      <c r="E1032" s="54" t="s">
        <v>1305</v>
      </c>
      <c r="F1032" s="62">
        <v>1015787</v>
      </c>
      <c r="G1032" s="79">
        <v>19</v>
      </c>
    </row>
    <row r="1033" spans="1:7" s="72" customFormat="1" ht="15" customHeight="1" x14ac:dyDescent="0.25">
      <c r="A1033" s="96">
        <v>7364672</v>
      </c>
      <c r="B1033" s="96">
        <v>506334562</v>
      </c>
      <c r="C1033" s="54" t="s">
        <v>112</v>
      </c>
      <c r="D1033" s="58" t="s">
        <v>1300</v>
      </c>
      <c r="E1033" s="54" t="s">
        <v>1300</v>
      </c>
      <c r="F1033" s="62">
        <v>1015098</v>
      </c>
      <c r="G1033" s="79">
        <v>158</v>
      </c>
    </row>
    <row r="1034" spans="1:7" s="72" customFormat="1" ht="15" customHeight="1" x14ac:dyDescent="0.25">
      <c r="A1034" s="96">
        <v>7364672</v>
      </c>
      <c r="B1034" s="96">
        <v>506334562</v>
      </c>
      <c r="C1034" s="54" t="s">
        <v>112</v>
      </c>
      <c r="D1034" s="58" t="s">
        <v>1311</v>
      </c>
      <c r="E1034" s="54" t="s">
        <v>1305</v>
      </c>
      <c r="F1034" s="62">
        <v>1015442</v>
      </c>
      <c r="G1034" s="79">
        <v>82</v>
      </c>
    </row>
    <row r="1035" spans="1:7" s="72" customFormat="1" ht="15" customHeight="1" x14ac:dyDescent="0.25">
      <c r="A1035" s="96">
        <v>7364672</v>
      </c>
      <c r="B1035" s="96">
        <v>506334562</v>
      </c>
      <c r="C1035" s="54" t="s">
        <v>112</v>
      </c>
      <c r="D1035" s="58" t="s">
        <v>1312</v>
      </c>
      <c r="E1035" s="54" t="s">
        <v>1305</v>
      </c>
      <c r="F1035" s="62">
        <v>1015005</v>
      </c>
      <c r="G1035" s="79">
        <v>73</v>
      </c>
    </row>
    <row r="1036" spans="1:7" s="72" customFormat="1" ht="15" customHeight="1" x14ac:dyDescent="0.25">
      <c r="A1036" s="96">
        <v>7364672</v>
      </c>
      <c r="B1036" s="96">
        <v>506334562</v>
      </c>
      <c r="C1036" s="54" t="s">
        <v>112</v>
      </c>
      <c r="D1036" s="58" t="s">
        <v>1313</v>
      </c>
      <c r="E1036" s="54" t="s">
        <v>1298</v>
      </c>
      <c r="F1036" s="62">
        <v>1015069</v>
      </c>
      <c r="G1036" s="79">
        <v>104</v>
      </c>
    </row>
    <row r="1037" spans="1:7" s="72" customFormat="1" ht="15" customHeight="1" x14ac:dyDescent="0.25">
      <c r="A1037" s="96">
        <v>7364672</v>
      </c>
      <c r="B1037" s="96">
        <v>506334562</v>
      </c>
      <c r="C1037" s="54" t="s">
        <v>112</v>
      </c>
      <c r="D1037" s="58" t="s">
        <v>1314</v>
      </c>
      <c r="E1037" s="54" t="s">
        <v>1298</v>
      </c>
      <c r="F1037" s="62">
        <v>1015372</v>
      </c>
      <c r="G1037" s="79">
        <v>67</v>
      </c>
    </row>
    <row r="1038" spans="1:7" s="72" customFormat="1" ht="15" customHeight="1" x14ac:dyDescent="0.25">
      <c r="A1038" s="96">
        <v>7364672</v>
      </c>
      <c r="B1038" s="96">
        <v>506334562</v>
      </c>
      <c r="C1038" s="54" t="s">
        <v>112</v>
      </c>
      <c r="D1038" s="58" t="s">
        <v>1315</v>
      </c>
      <c r="E1038" s="54" t="s">
        <v>1305</v>
      </c>
      <c r="F1038" s="62">
        <v>1015630</v>
      </c>
      <c r="G1038" s="79">
        <v>39</v>
      </c>
    </row>
    <row r="1039" spans="1:7" s="72" customFormat="1" ht="15" customHeight="1" x14ac:dyDescent="0.25">
      <c r="A1039" s="96">
        <v>7364672</v>
      </c>
      <c r="B1039" s="96">
        <v>506334562</v>
      </c>
      <c r="C1039" s="54" t="s">
        <v>112</v>
      </c>
      <c r="D1039" s="58" t="s">
        <v>1316</v>
      </c>
      <c r="E1039" s="54" t="s">
        <v>1300</v>
      </c>
      <c r="F1039" s="62">
        <v>1015909</v>
      </c>
      <c r="G1039" s="79">
        <v>92</v>
      </c>
    </row>
    <row r="1040" spans="1:7" s="72" customFormat="1" ht="15" customHeight="1" x14ac:dyDescent="0.25">
      <c r="A1040" s="96">
        <v>7364672</v>
      </c>
      <c r="B1040" s="96">
        <v>506334562</v>
      </c>
      <c r="C1040" s="54" t="s">
        <v>112</v>
      </c>
      <c r="D1040" s="58" t="s">
        <v>1317</v>
      </c>
      <c r="E1040" s="54" t="s">
        <v>1298</v>
      </c>
      <c r="F1040" s="62">
        <v>1015981</v>
      </c>
      <c r="G1040" s="79">
        <v>32</v>
      </c>
    </row>
    <row r="1041" spans="1:10" s="72" customFormat="1" ht="15" customHeight="1" x14ac:dyDescent="0.25">
      <c r="A1041" s="96">
        <v>7364672</v>
      </c>
      <c r="B1041" s="96">
        <v>506334562</v>
      </c>
      <c r="C1041" s="54" t="s">
        <v>112</v>
      </c>
      <c r="D1041" s="58" t="s">
        <v>1318</v>
      </c>
      <c r="E1041" s="54" t="s">
        <v>1300</v>
      </c>
      <c r="F1041" s="62">
        <v>1015920</v>
      </c>
      <c r="G1041" s="79">
        <v>29</v>
      </c>
    </row>
    <row r="1042" spans="1:10" s="72" customFormat="1" ht="15" customHeight="1" x14ac:dyDescent="0.25">
      <c r="A1042" s="96">
        <v>7364672</v>
      </c>
      <c r="B1042" s="96">
        <v>506334562</v>
      </c>
      <c r="C1042" s="54" t="s">
        <v>112</v>
      </c>
      <c r="D1042" s="58" t="s">
        <v>1319</v>
      </c>
      <c r="E1042" s="54" t="s">
        <v>1298</v>
      </c>
      <c r="F1042" s="62">
        <v>1015300</v>
      </c>
      <c r="G1042" s="79">
        <v>29</v>
      </c>
    </row>
    <row r="1043" spans="1:10" s="72" customFormat="1" ht="15" customHeight="1" x14ac:dyDescent="0.25">
      <c r="A1043" s="96">
        <v>7364672</v>
      </c>
      <c r="B1043" s="96">
        <v>506334562</v>
      </c>
      <c r="C1043" s="54" t="s">
        <v>112</v>
      </c>
      <c r="D1043" s="58" t="s">
        <v>1320</v>
      </c>
      <c r="E1043" s="54" t="s">
        <v>1298</v>
      </c>
      <c r="F1043" s="62">
        <v>1015087</v>
      </c>
      <c r="G1043" s="79">
        <v>250</v>
      </c>
      <c r="I1043" s="103"/>
      <c r="J1043" s="103"/>
    </row>
    <row r="1044" spans="1:10" s="72" customFormat="1" ht="15" customHeight="1" x14ac:dyDescent="0.25">
      <c r="A1044" s="96">
        <v>7364672</v>
      </c>
      <c r="B1044" s="96">
        <v>506334562</v>
      </c>
      <c r="C1044" s="54" t="s">
        <v>112</v>
      </c>
      <c r="D1044" s="58" t="s">
        <v>1321</v>
      </c>
      <c r="E1044" s="54" t="s">
        <v>1298</v>
      </c>
      <c r="F1044" s="62">
        <v>1015003</v>
      </c>
      <c r="G1044" s="79">
        <v>48</v>
      </c>
    </row>
    <row r="1045" spans="1:10" s="72" customFormat="1" ht="15" customHeight="1" x14ac:dyDescent="0.25">
      <c r="A1045" s="96">
        <v>7364672</v>
      </c>
      <c r="B1045" s="96">
        <v>506334562</v>
      </c>
      <c r="C1045" s="54" t="s">
        <v>112</v>
      </c>
      <c r="D1045" s="58" t="s">
        <v>1322</v>
      </c>
      <c r="E1045" s="54" t="s">
        <v>1300</v>
      </c>
      <c r="F1045" s="62">
        <v>1015736</v>
      </c>
      <c r="G1045" s="79">
        <v>44</v>
      </c>
    </row>
    <row r="1046" spans="1:10" s="72" customFormat="1" ht="15" customHeight="1" x14ac:dyDescent="0.25">
      <c r="A1046" s="96">
        <v>7364672</v>
      </c>
      <c r="B1046" s="96">
        <v>506334562</v>
      </c>
      <c r="C1046" s="54" t="s">
        <v>112</v>
      </c>
      <c r="D1046" s="58" t="s">
        <v>1323</v>
      </c>
      <c r="E1046" s="54" t="s">
        <v>1300</v>
      </c>
      <c r="F1046" s="62">
        <v>1015333</v>
      </c>
      <c r="G1046" s="79">
        <v>44</v>
      </c>
    </row>
    <row r="1047" spans="1:10" s="72" customFormat="1" ht="15" customHeight="1" x14ac:dyDescent="0.25">
      <c r="A1047" s="96">
        <v>7364672</v>
      </c>
      <c r="B1047" s="96">
        <v>506334562</v>
      </c>
      <c r="C1047" s="54" t="s">
        <v>112</v>
      </c>
      <c r="D1047" s="58" t="s">
        <v>1324</v>
      </c>
      <c r="E1047" s="54" t="s">
        <v>1305</v>
      </c>
      <c r="F1047" s="62">
        <v>1015413</v>
      </c>
      <c r="G1047" s="79">
        <v>30</v>
      </c>
      <c r="I1047" s="103"/>
      <c r="J1047" s="103"/>
    </row>
    <row r="1048" spans="1:10" s="72" customFormat="1" ht="15" customHeight="1" x14ac:dyDescent="0.25">
      <c r="A1048" s="96">
        <v>7364672</v>
      </c>
      <c r="B1048" s="96">
        <v>506334562</v>
      </c>
      <c r="C1048" s="54" t="s">
        <v>112</v>
      </c>
      <c r="D1048" s="58" t="s">
        <v>1325</v>
      </c>
      <c r="E1048" s="54" t="s">
        <v>1300</v>
      </c>
      <c r="F1048" s="62">
        <v>1015165</v>
      </c>
      <c r="G1048" s="79">
        <v>31</v>
      </c>
    </row>
    <row r="1049" spans="1:10" s="72" customFormat="1" ht="15" customHeight="1" x14ac:dyDescent="0.25">
      <c r="A1049" s="96">
        <v>7364672</v>
      </c>
      <c r="B1049" s="96">
        <v>506334562</v>
      </c>
      <c r="C1049" s="54" t="s">
        <v>112</v>
      </c>
      <c r="D1049" s="58" t="s">
        <v>1326</v>
      </c>
      <c r="E1049" s="54" t="s">
        <v>1300</v>
      </c>
      <c r="F1049" s="62">
        <v>1015636</v>
      </c>
      <c r="G1049" s="79">
        <v>28</v>
      </c>
    </row>
    <row r="1050" spans="1:10" s="72" customFormat="1" ht="15" customHeight="1" x14ac:dyDescent="0.25">
      <c r="A1050" s="96">
        <v>7364672</v>
      </c>
      <c r="B1050" s="96">
        <v>506334562</v>
      </c>
      <c r="C1050" s="54" t="s">
        <v>112</v>
      </c>
      <c r="D1050" s="58" t="s">
        <v>1327</v>
      </c>
      <c r="E1050" s="54" t="s">
        <v>1298</v>
      </c>
      <c r="F1050" s="62">
        <v>1015596</v>
      </c>
      <c r="G1050" s="79">
        <v>27</v>
      </c>
    </row>
    <row r="1051" spans="1:10" s="72" customFormat="1" ht="15" customHeight="1" x14ac:dyDescent="0.25">
      <c r="A1051" s="96">
        <v>7364672</v>
      </c>
      <c r="B1051" s="96">
        <v>506334562</v>
      </c>
      <c r="C1051" s="54" t="s">
        <v>112</v>
      </c>
      <c r="D1051" s="58" t="s">
        <v>1328</v>
      </c>
      <c r="E1051" s="54" t="s">
        <v>1305</v>
      </c>
      <c r="F1051" s="62">
        <v>1015532</v>
      </c>
      <c r="G1051" s="79">
        <v>80</v>
      </c>
    </row>
    <row r="1052" spans="1:10" s="72" customFormat="1" ht="15" customHeight="1" x14ac:dyDescent="0.25">
      <c r="A1052" s="96">
        <v>7364672</v>
      </c>
      <c r="B1052" s="96">
        <v>506334562</v>
      </c>
      <c r="C1052" s="54" t="s">
        <v>112</v>
      </c>
      <c r="D1052" s="58" t="s">
        <v>1329</v>
      </c>
      <c r="E1052" s="54" t="s">
        <v>1298</v>
      </c>
      <c r="F1052" s="62">
        <v>1015091</v>
      </c>
      <c r="G1052" s="79">
        <v>47</v>
      </c>
    </row>
    <row r="1053" spans="1:10" s="72" customFormat="1" ht="15" customHeight="1" x14ac:dyDescent="0.25">
      <c r="A1053" s="96">
        <v>7148164</v>
      </c>
      <c r="B1053" s="96">
        <v>505676770</v>
      </c>
      <c r="C1053" s="61" t="s">
        <v>113</v>
      </c>
      <c r="D1053" s="112" t="s">
        <v>1331</v>
      </c>
      <c r="E1053" s="56" t="s">
        <v>1330</v>
      </c>
      <c r="F1053" s="113">
        <v>331004</v>
      </c>
      <c r="G1053" s="114">
        <v>250</v>
      </c>
    </row>
    <row r="1054" spans="1:10" s="72" customFormat="1" ht="15" customHeight="1" x14ac:dyDescent="0.25">
      <c r="A1054" s="96">
        <v>7376367</v>
      </c>
      <c r="B1054" s="96">
        <v>506806456</v>
      </c>
      <c r="C1054" s="61" t="s">
        <v>114</v>
      </c>
      <c r="D1054" s="58" t="s">
        <v>1333</v>
      </c>
      <c r="E1054" s="56" t="s">
        <v>1332</v>
      </c>
      <c r="F1054" s="57">
        <v>223839</v>
      </c>
      <c r="G1054" s="59">
        <v>15</v>
      </c>
    </row>
    <row r="1055" spans="1:10" s="72" customFormat="1" ht="15" customHeight="1" x14ac:dyDescent="0.25">
      <c r="A1055" s="96">
        <v>7376367</v>
      </c>
      <c r="B1055" s="96">
        <v>506806456</v>
      </c>
      <c r="C1055" s="61" t="s">
        <v>114</v>
      </c>
      <c r="D1055" s="58" t="s">
        <v>1334</v>
      </c>
      <c r="E1055" s="56" t="s">
        <v>1332</v>
      </c>
      <c r="F1055" s="57">
        <v>224893</v>
      </c>
      <c r="G1055" s="59">
        <v>33</v>
      </c>
    </row>
    <row r="1056" spans="1:10" s="72" customFormat="1" ht="15" customHeight="1" x14ac:dyDescent="0.25">
      <c r="A1056" s="96">
        <v>7376367</v>
      </c>
      <c r="B1056" s="96">
        <v>506806456</v>
      </c>
      <c r="C1056" s="61" t="s">
        <v>114</v>
      </c>
      <c r="D1056" s="58" t="s">
        <v>1335</v>
      </c>
      <c r="E1056" s="56" t="s">
        <v>1332</v>
      </c>
      <c r="F1056" s="57">
        <v>341903</v>
      </c>
      <c r="G1056" s="59">
        <v>165</v>
      </c>
    </row>
    <row r="1057" spans="1:10" s="72" customFormat="1" ht="15" customHeight="1" x14ac:dyDescent="0.25">
      <c r="A1057" s="96">
        <v>7376367</v>
      </c>
      <c r="B1057" s="96">
        <v>506806456</v>
      </c>
      <c r="C1057" s="61" t="s">
        <v>114</v>
      </c>
      <c r="D1057" s="58" t="s">
        <v>1336</v>
      </c>
      <c r="E1057" s="56" t="s">
        <v>1332</v>
      </c>
      <c r="F1057" s="57">
        <v>230017</v>
      </c>
      <c r="G1057" s="59">
        <v>24</v>
      </c>
    </row>
    <row r="1058" spans="1:10" s="72" customFormat="1" ht="15" customHeight="1" x14ac:dyDescent="0.25">
      <c r="A1058" s="96">
        <v>7376367</v>
      </c>
      <c r="B1058" s="96">
        <v>506806456</v>
      </c>
      <c r="C1058" s="61" t="s">
        <v>114</v>
      </c>
      <c r="D1058" s="58" t="s">
        <v>1337</v>
      </c>
      <c r="E1058" s="56" t="s">
        <v>1332</v>
      </c>
      <c r="F1058" s="57">
        <v>330607</v>
      </c>
      <c r="G1058" s="59">
        <v>15</v>
      </c>
    </row>
    <row r="1059" spans="1:10" s="72" customFormat="1" ht="15" customHeight="1" x14ac:dyDescent="0.25">
      <c r="A1059" s="96">
        <v>7376367</v>
      </c>
      <c r="B1059" s="96">
        <v>506806456</v>
      </c>
      <c r="C1059" s="61" t="s">
        <v>114</v>
      </c>
      <c r="D1059" s="58" t="s">
        <v>1338</v>
      </c>
      <c r="E1059" s="56" t="s">
        <v>1332</v>
      </c>
      <c r="F1059" s="57">
        <v>233754</v>
      </c>
      <c r="G1059" s="59">
        <v>30</v>
      </c>
    </row>
    <row r="1060" spans="1:10" s="72" customFormat="1" ht="15" customHeight="1" x14ac:dyDescent="0.25">
      <c r="A1060" s="96">
        <v>7376367</v>
      </c>
      <c r="B1060" s="96">
        <v>506806456</v>
      </c>
      <c r="C1060" s="61" t="s">
        <v>114</v>
      </c>
      <c r="D1060" s="58" t="s">
        <v>1332</v>
      </c>
      <c r="E1060" s="56" t="s">
        <v>1332</v>
      </c>
      <c r="F1060" s="57">
        <v>265516</v>
      </c>
      <c r="G1060" s="59">
        <v>160</v>
      </c>
      <c r="I1060" s="103"/>
      <c r="J1060" s="103"/>
    </row>
    <row r="1061" spans="1:10" s="72" customFormat="1" ht="15" customHeight="1" x14ac:dyDescent="0.25">
      <c r="A1061" s="96">
        <v>7376367</v>
      </c>
      <c r="B1061" s="96">
        <v>506806456</v>
      </c>
      <c r="C1061" s="61" t="s">
        <v>114</v>
      </c>
      <c r="D1061" s="58" t="s">
        <v>1339</v>
      </c>
      <c r="E1061" s="56" t="s">
        <v>1332</v>
      </c>
      <c r="F1061" s="57">
        <v>279043</v>
      </c>
      <c r="G1061" s="59">
        <v>36</v>
      </c>
    </row>
    <row r="1062" spans="1:10" s="72" customFormat="1" ht="15" customHeight="1" x14ac:dyDescent="0.25">
      <c r="A1062" s="96">
        <v>7376367</v>
      </c>
      <c r="B1062" s="96">
        <v>506806456</v>
      </c>
      <c r="C1062" s="61" t="s">
        <v>114</v>
      </c>
      <c r="D1062" s="58" t="s">
        <v>1340</v>
      </c>
      <c r="E1062" s="56" t="s">
        <v>1332</v>
      </c>
      <c r="F1062" s="57">
        <v>280616</v>
      </c>
      <c r="G1062" s="59">
        <v>19</v>
      </c>
    </row>
    <row r="1063" spans="1:10" s="72" customFormat="1" ht="15" customHeight="1" x14ac:dyDescent="0.25">
      <c r="A1063" s="96">
        <v>7382526</v>
      </c>
      <c r="B1063" s="96">
        <v>506196445</v>
      </c>
      <c r="C1063" s="61" t="s">
        <v>115</v>
      </c>
      <c r="D1063" s="58" t="s">
        <v>1342</v>
      </c>
      <c r="E1063" s="56" t="s">
        <v>1341</v>
      </c>
      <c r="F1063" s="57">
        <v>709253</v>
      </c>
      <c r="G1063" s="59">
        <v>38</v>
      </c>
    </row>
    <row r="1064" spans="1:10" s="72" customFormat="1" ht="15" customHeight="1" x14ac:dyDescent="0.25">
      <c r="A1064" s="96">
        <v>7382526</v>
      </c>
      <c r="B1064" s="96">
        <v>506196445</v>
      </c>
      <c r="C1064" s="61" t="s">
        <v>115</v>
      </c>
      <c r="D1064" s="58" t="s">
        <v>1343</v>
      </c>
      <c r="E1064" s="56" t="s">
        <v>1341</v>
      </c>
      <c r="F1064" s="57">
        <v>709498</v>
      </c>
      <c r="G1064" s="59">
        <v>25</v>
      </c>
    </row>
    <row r="1065" spans="1:10" s="72" customFormat="1" ht="15" customHeight="1" x14ac:dyDescent="0.25">
      <c r="A1065" s="96">
        <v>7382526</v>
      </c>
      <c r="B1065" s="96">
        <v>506196445</v>
      </c>
      <c r="C1065" s="61" t="s">
        <v>115</v>
      </c>
      <c r="D1065" s="58" t="s">
        <v>1344</v>
      </c>
      <c r="E1065" s="56" t="s">
        <v>1341</v>
      </c>
      <c r="F1065" s="57">
        <v>709310</v>
      </c>
      <c r="G1065" s="59">
        <v>125</v>
      </c>
      <c r="I1065" s="103"/>
      <c r="J1065" s="103"/>
    </row>
    <row r="1066" spans="1:10" s="72" customFormat="1" ht="15" customHeight="1" x14ac:dyDescent="0.25">
      <c r="A1066" s="96">
        <v>7382526</v>
      </c>
      <c r="B1066" s="96">
        <v>506196445</v>
      </c>
      <c r="C1066" s="61" t="s">
        <v>115</v>
      </c>
      <c r="D1066" s="58" t="s">
        <v>1345</v>
      </c>
      <c r="E1066" s="56" t="s">
        <v>1341</v>
      </c>
      <c r="F1066" s="57">
        <v>709898</v>
      </c>
      <c r="G1066" s="59">
        <v>10</v>
      </c>
    </row>
    <row r="1067" spans="1:10" s="72" customFormat="1" ht="15" customHeight="1" x14ac:dyDescent="0.25">
      <c r="A1067" s="96">
        <v>7529442</v>
      </c>
      <c r="B1067" s="96">
        <v>501306099</v>
      </c>
      <c r="C1067" s="61" t="s">
        <v>116</v>
      </c>
      <c r="D1067" s="58" t="s">
        <v>1347</v>
      </c>
      <c r="E1067" s="58" t="s">
        <v>1346</v>
      </c>
      <c r="F1067" s="57">
        <v>243073</v>
      </c>
      <c r="G1067" s="59">
        <v>106</v>
      </c>
    </row>
    <row r="1068" spans="1:10" s="72" customFormat="1" ht="15" customHeight="1" x14ac:dyDescent="0.25">
      <c r="A1068" s="96">
        <v>7529442</v>
      </c>
      <c r="B1068" s="96">
        <v>501306099</v>
      </c>
      <c r="C1068" s="61" t="s">
        <v>116</v>
      </c>
      <c r="D1068" s="58" t="s">
        <v>1349</v>
      </c>
      <c r="E1068" s="58" t="s">
        <v>1348</v>
      </c>
      <c r="F1068" s="57">
        <v>253625</v>
      </c>
      <c r="G1068" s="59">
        <v>85</v>
      </c>
    </row>
    <row r="1069" spans="1:10" s="72" customFormat="1" ht="15" customHeight="1" x14ac:dyDescent="0.25">
      <c r="A1069" s="96">
        <v>7529442</v>
      </c>
      <c r="B1069" s="96">
        <v>501306099</v>
      </c>
      <c r="C1069" s="61" t="s">
        <v>116</v>
      </c>
      <c r="D1069" s="58" t="s">
        <v>1351</v>
      </c>
      <c r="E1069" s="58" t="s">
        <v>1350</v>
      </c>
      <c r="F1069" s="57">
        <v>295772</v>
      </c>
      <c r="G1069" s="59">
        <v>191</v>
      </c>
    </row>
    <row r="1070" spans="1:10" s="72" customFormat="1" ht="15" customHeight="1" x14ac:dyDescent="0.25">
      <c r="A1070" s="96">
        <v>7529442</v>
      </c>
      <c r="B1070" s="96">
        <v>501306099</v>
      </c>
      <c r="C1070" s="61" t="s">
        <v>116</v>
      </c>
      <c r="D1070" s="58" t="s">
        <v>1353</v>
      </c>
      <c r="E1070" s="58" t="s">
        <v>1352</v>
      </c>
      <c r="F1070" s="57">
        <v>243231</v>
      </c>
      <c r="G1070" s="59">
        <v>42</v>
      </c>
    </row>
    <row r="1071" spans="1:10" s="72" customFormat="1" ht="15" customHeight="1" x14ac:dyDescent="0.25">
      <c r="A1071" s="96">
        <v>7529442</v>
      </c>
      <c r="B1071" s="96">
        <v>501306099</v>
      </c>
      <c r="C1071" s="61" t="s">
        <v>116</v>
      </c>
      <c r="D1071" s="58" t="s">
        <v>1355</v>
      </c>
      <c r="E1071" s="58" t="s">
        <v>1354</v>
      </c>
      <c r="F1071" s="57">
        <v>252098</v>
      </c>
      <c r="G1071" s="59">
        <v>199</v>
      </c>
    </row>
    <row r="1072" spans="1:10" s="72" customFormat="1" ht="15" customHeight="1" x14ac:dyDescent="0.25">
      <c r="A1072" s="96">
        <v>7529442</v>
      </c>
      <c r="B1072" s="96">
        <v>501306099</v>
      </c>
      <c r="C1072" s="61" t="s">
        <v>116</v>
      </c>
      <c r="D1072" s="58" t="s">
        <v>1357</v>
      </c>
      <c r="E1072" s="58" t="s">
        <v>1356</v>
      </c>
      <c r="F1072" s="57">
        <v>242767</v>
      </c>
      <c r="G1072" s="59">
        <v>106</v>
      </c>
    </row>
    <row r="1073" spans="1:8" s="72" customFormat="1" ht="15" customHeight="1" x14ac:dyDescent="0.25">
      <c r="A1073" s="96">
        <v>7529442</v>
      </c>
      <c r="B1073" s="96">
        <v>501306099</v>
      </c>
      <c r="C1073" s="61" t="s">
        <v>116</v>
      </c>
      <c r="D1073" s="58" t="s">
        <v>1359</v>
      </c>
      <c r="E1073" s="58" t="s">
        <v>1358</v>
      </c>
      <c r="F1073" s="57">
        <v>243474</v>
      </c>
      <c r="G1073" s="59">
        <v>159</v>
      </c>
    </row>
    <row r="1074" spans="1:8" s="72" customFormat="1" ht="15" customHeight="1" x14ac:dyDescent="0.25">
      <c r="A1074" s="96">
        <v>7529442</v>
      </c>
      <c r="B1074" s="96">
        <v>501306099</v>
      </c>
      <c r="C1074" s="61" t="s">
        <v>116</v>
      </c>
      <c r="D1074" s="58" t="s">
        <v>1361</v>
      </c>
      <c r="E1074" s="58" t="s">
        <v>1360</v>
      </c>
      <c r="F1074" s="57">
        <v>254769</v>
      </c>
      <c r="G1074" s="102">
        <v>250</v>
      </c>
    </row>
    <row r="1075" spans="1:8" s="72" customFormat="1" ht="15" customHeight="1" x14ac:dyDescent="0.25">
      <c r="A1075" s="96">
        <v>7529442</v>
      </c>
      <c r="B1075" s="96">
        <v>501306099</v>
      </c>
      <c r="C1075" s="61" t="s">
        <v>116</v>
      </c>
      <c r="D1075" s="58" t="s">
        <v>1363</v>
      </c>
      <c r="E1075" s="58" t="s">
        <v>1362</v>
      </c>
      <c r="F1075" s="57">
        <v>243358</v>
      </c>
      <c r="G1075" s="59">
        <v>125</v>
      </c>
    </row>
    <row r="1076" spans="1:8" s="72" customFormat="1" ht="15" customHeight="1" x14ac:dyDescent="0.25">
      <c r="A1076" s="96">
        <v>7529442</v>
      </c>
      <c r="B1076" s="96">
        <v>501306099</v>
      </c>
      <c r="C1076" s="61" t="s">
        <v>116</v>
      </c>
      <c r="D1076" s="58" t="s">
        <v>1364</v>
      </c>
      <c r="E1076" s="58" t="s">
        <v>1348</v>
      </c>
      <c r="F1076" s="57">
        <v>236135</v>
      </c>
      <c r="G1076" s="59">
        <v>140</v>
      </c>
    </row>
    <row r="1077" spans="1:8" s="72" customFormat="1" ht="15" customHeight="1" x14ac:dyDescent="0.25">
      <c r="A1077" s="96">
        <v>7529442</v>
      </c>
      <c r="B1077" s="96">
        <v>501306099</v>
      </c>
      <c r="C1077" s="61" t="s">
        <v>116</v>
      </c>
      <c r="D1077" s="58" t="s">
        <v>1366</v>
      </c>
      <c r="E1077" s="58" t="s">
        <v>1365</v>
      </c>
      <c r="F1077" s="57">
        <v>254307</v>
      </c>
      <c r="G1077" s="59">
        <v>76</v>
      </c>
      <c r="H1077" s="72" t="s">
        <v>1367</v>
      </c>
    </row>
    <row r="1078" spans="1:8" s="72" customFormat="1" ht="15" customHeight="1" x14ac:dyDescent="0.25">
      <c r="A1078" s="96">
        <v>7529442</v>
      </c>
      <c r="B1078" s="96">
        <v>501306099</v>
      </c>
      <c r="C1078" s="61" t="s">
        <v>116</v>
      </c>
      <c r="D1078" s="58" t="s">
        <v>1368</v>
      </c>
      <c r="E1078" s="58" t="s">
        <v>1356</v>
      </c>
      <c r="F1078" s="57">
        <v>243190</v>
      </c>
      <c r="G1078" s="59">
        <v>84</v>
      </c>
    </row>
    <row r="1079" spans="1:8" s="72" customFormat="1" ht="15" customHeight="1" x14ac:dyDescent="0.25">
      <c r="A1079" s="96">
        <v>7529442</v>
      </c>
      <c r="B1079" s="96">
        <v>501306099</v>
      </c>
      <c r="C1079" s="61" t="s">
        <v>116</v>
      </c>
      <c r="D1079" s="108" t="s">
        <v>1369</v>
      </c>
      <c r="E1079" s="58" t="s">
        <v>1358</v>
      </c>
      <c r="F1079" s="107">
        <v>254344</v>
      </c>
      <c r="G1079" s="59">
        <v>48</v>
      </c>
    </row>
    <row r="1080" spans="1:8" s="72" customFormat="1" ht="15" customHeight="1" x14ac:dyDescent="0.25">
      <c r="A1080" s="96">
        <v>7529442</v>
      </c>
      <c r="B1080" s="96">
        <v>501306099</v>
      </c>
      <c r="C1080" s="61" t="s">
        <v>116</v>
      </c>
      <c r="D1080" s="58" t="s">
        <v>1370</v>
      </c>
      <c r="E1080" s="58" t="s">
        <v>1365</v>
      </c>
      <c r="F1080" s="57">
        <v>242755</v>
      </c>
      <c r="G1080" s="59">
        <v>150</v>
      </c>
      <c r="H1080" s="72" t="s">
        <v>1367</v>
      </c>
    </row>
    <row r="1081" spans="1:8" s="72" customFormat="1" ht="15" customHeight="1" x14ac:dyDescent="0.25">
      <c r="A1081" s="96">
        <v>7529442</v>
      </c>
      <c r="B1081" s="96">
        <v>501306099</v>
      </c>
      <c r="C1081" s="61" t="s">
        <v>116</v>
      </c>
      <c r="D1081" s="58" t="s">
        <v>1372</v>
      </c>
      <c r="E1081" s="58" t="s">
        <v>1371</v>
      </c>
      <c r="F1081" s="57">
        <v>250120</v>
      </c>
      <c r="G1081" s="59">
        <v>98</v>
      </c>
    </row>
    <row r="1082" spans="1:8" s="72" customFormat="1" ht="15" customHeight="1" x14ac:dyDescent="0.25">
      <c r="A1082" s="96">
        <v>7529442</v>
      </c>
      <c r="B1082" s="96">
        <v>501306099</v>
      </c>
      <c r="C1082" s="61" t="s">
        <v>116</v>
      </c>
      <c r="D1082" s="58" t="s">
        <v>1374</v>
      </c>
      <c r="E1082" s="58" t="s">
        <v>1373</v>
      </c>
      <c r="F1082" s="57">
        <v>254563</v>
      </c>
      <c r="G1082" s="59">
        <v>79</v>
      </c>
    </row>
    <row r="1083" spans="1:8" s="72" customFormat="1" ht="15" customHeight="1" x14ac:dyDescent="0.25">
      <c r="A1083" s="96">
        <v>7529442</v>
      </c>
      <c r="B1083" s="96">
        <v>501306099</v>
      </c>
      <c r="C1083" s="61" t="s">
        <v>116</v>
      </c>
      <c r="D1083" s="58" t="s">
        <v>1375</v>
      </c>
      <c r="E1083" s="58" t="s">
        <v>1375</v>
      </c>
      <c r="F1083" s="57">
        <v>404214</v>
      </c>
      <c r="G1083" s="59">
        <v>97</v>
      </c>
    </row>
    <row r="1084" spans="1:8" s="72" customFormat="1" ht="15" customHeight="1" x14ac:dyDescent="0.25">
      <c r="A1084" s="96">
        <v>7529442</v>
      </c>
      <c r="B1084" s="96">
        <v>501306099</v>
      </c>
      <c r="C1084" s="61" t="s">
        <v>116</v>
      </c>
      <c r="D1084" s="58" t="s">
        <v>1376</v>
      </c>
      <c r="E1084" s="58" t="s">
        <v>1358</v>
      </c>
      <c r="F1084" s="57">
        <v>254502</v>
      </c>
      <c r="G1084" s="59">
        <v>111</v>
      </c>
    </row>
    <row r="1085" spans="1:8" s="72" customFormat="1" ht="15" customHeight="1" x14ac:dyDescent="0.25">
      <c r="A1085" s="96">
        <v>7529442</v>
      </c>
      <c r="B1085" s="96">
        <v>501306099</v>
      </c>
      <c r="C1085" s="61" t="s">
        <v>116</v>
      </c>
      <c r="D1085" s="58" t="s">
        <v>1377</v>
      </c>
      <c r="E1085" s="58" t="s">
        <v>1362</v>
      </c>
      <c r="F1085" s="57">
        <v>242962</v>
      </c>
      <c r="G1085" s="59">
        <v>100</v>
      </c>
    </row>
    <row r="1086" spans="1:8" s="72" customFormat="1" ht="15" customHeight="1" x14ac:dyDescent="0.25">
      <c r="A1086" s="96">
        <v>7529442</v>
      </c>
      <c r="B1086" s="96">
        <v>501306099</v>
      </c>
      <c r="C1086" s="61" t="s">
        <v>116</v>
      </c>
      <c r="D1086" s="58" t="s">
        <v>1378</v>
      </c>
      <c r="E1086" s="58" t="s">
        <v>1371</v>
      </c>
      <c r="F1086" s="57">
        <v>243255</v>
      </c>
      <c r="G1086" s="59">
        <v>145</v>
      </c>
    </row>
    <row r="1087" spans="1:8" s="72" customFormat="1" ht="15" customHeight="1" x14ac:dyDescent="0.25">
      <c r="A1087" s="96">
        <v>7529442</v>
      </c>
      <c r="B1087" s="96">
        <v>501306099</v>
      </c>
      <c r="C1087" s="61" t="s">
        <v>116</v>
      </c>
      <c r="D1087" s="58" t="s">
        <v>1379</v>
      </c>
      <c r="E1087" s="58" t="s">
        <v>1354</v>
      </c>
      <c r="F1087" s="57">
        <v>252141</v>
      </c>
      <c r="G1087" s="59">
        <v>244</v>
      </c>
    </row>
    <row r="1088" spans="1:8" s="72" customFormat="1" ht="15" customHeight="1" x14ac:dyDescent="0.25">
      <c r="A1088" s="96">
        <v>7529442</v>
      </c>
      <c r="B1088" s="96">
        <v>501306099</v>
      </c>
      <c r="C1088" s="61" t="s">
        <v>116</v>
      </c>
      <c r="D1088" s="58" t="s">
        <v>1380</v>
      </c>
      <c r="E1088" s="58" t="s">
        <v>1354</v>
      </c>
      <c r="F1088" s="57">
        <v>254277</v>
      </c>
      <c r="G1088" s="59">
        <v>153</v>
      </c>
    </row>
    <row r="1089" spans="1:10" s="72" customFormat="1" ht="15" customHeight="1" x14ac:dyDescent="0.25">
      <c r="A1089" s="96">
        <v>7529442</v>
      </c>
      <c r="B1089" s="96">
        <v>501306099</v>
      </c>
      <c r="C1089" s="61" t="s">
        <v>116</v>
      </c>
      <c r="D1089" s="108" t="s">
        <v>1382</v>
      </c>
      <c r="E1089" s="58" t="s">
        <v>1381</v>
      </c>
      <c r="F1089" s="85">
        <v>254551</v>
      </c>
      <c r="G1089" s="59">
        <v>235</v>
      </c>
    </row>
    <row r="1090" spans="1:10" s="72" customFormat="1" ht="15" customHeight="1" x14ac:dyDescent="0.25">
      <c r="A1090" s="96">
        <v>7529442</v>
      </c>
      <c r="B1090" s="96">
        <v>501306099</v>
      </c>
      <c r="C1090" s="61" t="s">
        <v>116</v>
      </c>
      <c r="D1090" s="58" t="s">
        <v>1383</v>
      </c>
      <c r="E1090" s="58" t="s">
        <v>1371</v>
      </c>
      <c r="F1090" s="57">
        <v>243656</v>
      </c>
      <c r="G1090" s="59">
        <v>155</v>
      </c>
    </row>
    <row r="1091" spans="1:10" s="72" customFormat="1" ht="15" customHeight="1" x14ac:dyDescent="0.25">
      <c r="A1091" s="96">
        <v>7529442</v>
      </c>
      <c r="B1091" s="96">
        <v>501306099</v>
      </c>
      <c r="C1091" s="61" t="s">
        <v>116</v>
      </c>
      <c r="D1091" s="58" t="s">
        <v>1385</v>
      </c>
      <c r="E1091" s="58" t="s">
        <v>1384</v>
      </c>
      <c r="F1091" s="57">
        <v>254575</v>
      </c>
      <c r="G1091" s="102">
        <v>135</v>
      </c>
    </row>
    <row r="1092" spans="1:10" s="72" customFormat="1" ht="15" customHeight="1" x14ac:dyDescent="0.25">
      <c r="A1092" s="96">
        <v>7529442</v>
      </c>
      <c r="B1092" s="96">
        <v>501306099</v>
      </c>
      <c r="C1092" s="61" t="s">
        <v>116</v>
      </c>
      <c r="D1092" s="58" t="s">
        <v>1386</v>
      </c>
      <c r="E1092" s="58" t="s">
        <v>1348</v>
      </c>
      <c r="F1092" s="57">
        <v>243802</v>
      </c>
      <c r="G1092" s="59">
        <v>122</v>
      </c>
      <c r="I1092" s="103"/>
      <c r="J1092" s="103"/>
    </row>
    <row r="1093" spans="1:10" s="72" customFormat="1" ht="15" customHeight="1" x14ac:dyDescent="0.25">
      <c r="A1093" s="96">
        <v>7529442</v>
      </c>
      <c r="B1093" s="96">
        <v>501306099</v>
      </c>
      <c r="C1093" s="61" t="s">
        <v>116</v>
      </c>
      <c r="D1093" s="58" t="s">
        <v>1387</v>
      </c>
      <c r="E1093" s="58" t="s">
        <v>1384</v>
      </c>
      <c r="F1093" s="57">
        <v>242974</v>
      </c>
      <c r="G1093" s="102">
        <v>110</v>
      </c>
      <c r="I1093" s="103"/>
      <c r="J1093" s="103"/>
    </row>
    <row r="1094" spans="1:10" s="72" customFormat="1" ht="15" customHeight="1" x14ac:dyDescent="0.25">
      <c r="A1094" s="96">
        <v>7529442</v>
      </c>
      <c r="B1094" s="96">
        <v>501306099</v>
      </c>
      <c r="C1094" s="61" t="s">
        <v>116</v>
      </c>
      <c r="D1094" s="58" t="s">
        <v>1388</v>
      </c>
      <c r="E1094" s="58" t="s">
        <v>1352</v>
      </c>
      <c r="F1094" s="57">
        <v>243218</v>
      </c>
      <c r="G1094" s="59">
        <v>161</v>
      </c>
    </row>
    <row r="1095" spans="1:10" s="72" customFormat="1" ht="15" customHeight="1" x14ac:dyDescent="0.25">
      <c r="A1095" s="96">
        <v>7529442</v>
      </c>
      <c r="B1095" s="96">
        <v>501306099</v>
      </c>
      <c r="C1095" s="61" t="s">
        <v>116</v>
      </c>
      <c r="D1095" s="58" t="s">
        <v>1389</v>
      </c>
      <c r="E1095" s="58" t="s">
        <v>1384</v>
      </c>
      <c r="F1095" s="57">
        <v>253571</v>
      </c>
      <c r="G1095" s="102">
        <v>210</v>
      </c>
    </row>
    <row r="1096" spans="1:10" s="72" customFormat="1" ht="15" customHeight="1" x14ac:dyDescent="0.25">
      <c r="A1096" s="96">
        <v>7529442</v>
      </c>
      <c r="B1096" s="96">
        <v>501306099</v>
      </c>
      <c r="C1096" s="61" t="s">
        <v>116</v>
      </c>
      <c r="D1096" s="58" t="s">
        <v>1391</v>
      </c>
      <c r="E1096" s="58" t="s">
        <v>1390</v>
      </c>
      <c r="F1096" s="57">
        <v>242937</v>
      </c>
      <c r="G1096" s="59">
        <v>313</v>
      </c>
    </row>
    <row r="1097" spans="1:10" s="103" customFormat="1" ht="15" customHeight="1" x14ac:dyDescent="0.25">
      <c r="A1097" s="96">
        <v>7529442</v>
      </c>
      <c r="B1097" s="96">
        <v>501306099</v>
      </c>
      <c r="C1097" s="61" t="s">
        <v>116</v>
      </c>
      <c r="D1097" s="58" t="s">
        <v>1392</v>
      </c>
      <c r="E1097" s="58" t="s">
        <v>1371</v>
      </c>
      <c r="F1097" s="57">
        <v>250168</v>
      </c>
      <c r="G1097" s="59">
        <v>118</v>
      </c>
      <c r="H1097" s="72"/>
      <c r="I1097" s="72"/>
      <c r="J1097" s="72"/>
    </row>
    <row r="1098" spans="1:10" s="103" customFormat="1" ht="15" customHeight="1" x14ac:dyDescent="0.25">
      <c r="A1098" s="96">
        <v>7529442</v>
      </c>
      <c r="B1098" s="96">
        <v>501306099</v>
      </c>
      <c r="C1098" s="61" t="s">
        <v>116</v>
      </c>
      <c r="D1098" s="58" t="s">
        <v>1393</v>
      </c>
      <c r="E1098" s="58" t="s">
        <v>1348</v>
      </c>
      <c r="F1098" s="57">
        <v>250260</v>
      </c>
      <c r="G1098" s="59">
        <v>98</v>
      </c>
      <c r="H1098" s="72"/>
      <c r="I1098" s="72"/>
      <c r="J1098" s="72"/>
    </row>
    <row r="1099" spans="1:10" s="103" customFormat="1" ht="15" customHeight="1" x14ac:dyDescent="0.25">
      <c r="A1099" s="96">
        <v>7529442</v>
      </c>
      <c r="B1099" s="96">
        <v>501306099</v>
      </c>
      <c r="C1099" s="61" t="s">
        <v>116</v>
      </c>
      <c r="D1099" s="58" t="s">
        <v>1394</v>
      </c>
      <c r="E1099" s="58" t="s">
        <v>1373</v>
      </c>
      <c r="F1099" s="57">
        <v>254708</v>
      </c>
      <c r="G1099" s="59">
        <v>72</v>
      </c>
      <c r="H1099" s="72"/>
      <c r="I1099" s="72"/>
      <c r="J1099" s="72"/>
    </row>
    <row r="1100" spans="1:10" s="103" customFormat="1" ht="15" customHeight="1" x14ac:dyDescent="0.25">
      <c r="A1100" s="96">
        <v>7529442</v>
      </c>
      <c r="B1100" s="96">
        <v>501306099</v>
      </c>
      <c r="C1100" s="61" t="s">
        <v>116</v>
      </c>
      <c r="D1100" s="58" t="s">
        <v>1395</v>
      </c>
      <c r="E1100" s="58" t="s">
        <v>1346</v>
      </c>
      <c r="F1100" s="57">
        <v>252979</v>
      </c>
      <c r="G1100" s="59">
        <v>200</v>
      </c>
      <c r="H1100" s="72"/>
      <c r="I1100" s="72"/>
      <c r="J1100" s="72"/>
    </row>
    <row r="1101" spans="1:10" s="103" customFormat="1" ht="15" customHeight="1" x14ac:dyDescent="0.25">
      <c r="A1101" s="96">
        <v>7529442</v>
      </c>
      <c r="B1101" s="96">
        <v>501306099</v>
      </c>
      <c r="C1101" s="61" t="s">
        <v>116</v>
      </c>
      <c r="D1101" s="58" t="s">
        <v>1396</v>
      </c>
      <c r="E1101" s="58" t="s">
        <v>1350</v>
      </c>
      <c r="F1101" s="57">
        <v>253546</v>
      </c>
      <c r="G1101" s="59">
        <v>92</v>
      </c>
      <c r="H1101" s="72"/>
      <c r="I1101" s="72"/>
      <c r="J1101" s="72"/>
    </row>
    <row r="1102" spans="1:10" s="103" customFormat="1" ht="15" customHeight="1" x14ac:dyDescent="0.25">
      <c r="A1102" s="96">
        <v>7529442</v>
      </c>
      <c r="B1102" s="96">
        <v>501306099</v>
      </c>
      <c r="C1102" s="61" t="s">
        <v>116</v>
      </c>
      <c r="D1102" s="58" t="s">
        <v>1397</v>
      </c>
      <c r="E1102" s="58" t="s">
        <v>1350</v>
      </c>
      <c r="F1102" s="57">
        <v>252062</v>
      </c>
      <c r="G1102" s="59">
        <v>185</v>
      </c>
      <c r="H1102" s="72"/>
    </row>
    <row r="1103" spans="1:10" s="103" customFormat="1" ht="15" customHeight="1" x14ac:dyDescent="0.25">
      <c r="A1103" s="96">
        <v>7529442</v>
      </c>
      <c r="B1103" s="96">
        <v>501306099</v>
      </c>
      <c r="C1103" s="61" t="s">
        <v>116</v>
      </c>
      <c r="D1103" s="58" t="s">
        <v>1398</v>
      </c>
      <c r="E1103" s="58" t="s">
        <v>1348</v>
      </c>
      <c r="F1103" s="85">
        <v>252037</v>
      </c>
      <c r="G1103" s="59">
        <v>72</v>
      </c>
      <c r="H1103" s="72"/>
    </row>
    <row r="1104" spans="1:10" s="103" customFormat="1" ht="15" customHeight="1" x14ac:dyDescent="0.25">
      <c r="A1104" s="96">
        <v>7529442</v>
      </c>
      <c r="B1104" s="96">
        <v>501306099</v>
      </c>
      <c r="C1104" s="61" t="s">
        <v>116</v>
      </c>
      <c r="D1104" s="58" t="s">
        <v>1399</v>
      </c>
      <c r="E1104" s="58" t="s">
        <v>1371</v>
      </c>
      <c r="F1104" s="57">
        <v>251999</v>
      </c>
      <c r="G1104" s="59">
        <v>108</v>
      </c>
      <c r="H1104" s="72"/>
    </row>
    <row r="1105" spans="1:10" s="103" customFormat="1" ht="15" customHeight="1" x14ac:dyDescent="0.25">
      <c r="A1105" s="96">
        <v>7529442</v>
      </c>
      <c r="B1105" s="96">
        <v>501306099</v>
      </c>
      <c r="C1105" s="61" t="s">
        <v>116</v>
      </c>
      <c r="D1105" s="58" t="s">
        <v>1400</v>
      </c>
      <c r="E1105" s="58" t="s">
        <v>1365</v>
      </c>
      <c r="F1105" s="57">
        <v>242913</v>
      </c>
      <c r="G1105" s="59">
        <v>74</v>
      </c>
      <c r="H1105" s="72"/>
      <c r="I1105" s="72"/>
      <c r="J1105" s="72"/>
    </row>
    <row r="1106" spans="1:10" s="72" customFormat="1" ht="15" customHeight="1" x14ac:dyDescent="0.25">
      <c r="A1106" s="96">
        <v>7529442</v>
      </c>
      <c r="B1106" s="96">
        <v>501306099</v>
      </c>
      <c r="C1106" s="61" t="s">
        <v>116</v>
      </c>
      <c r="D1106" s="58" t="s">
        <v>1401</v>
      </c>
      <c r="E1106" s="58" t="s">
        <v>1373</v>
      </c>
      <c r="F1106" s="57">
        <v>242925</v>
      </c>
      <c r="G1106" s="59">
        <v>76</v>
      </c>
    </row>
    <row r="1107" spans="1:10" s="72" customFormat="1" ht="15" customHeight="1" x14ac:dyDescent="0.25">
      <c r="A1107" s="96">
        <v>7529442</v>
      </c>
      <c r="B1107" s="96">
        <v>501306099</v>
      </c>
      <c r="C1107" s="61" t="s">
        <v>116</v>
      </c>
      <c r="D1107" s="58" t="s">
        <v>1402</v>
      </c>
      <c r="E1107" s="58" t="s">
        <v>1381</v>
      </c>
      <c r="F1107" s="57">
        <v>254540</v>
      </c>
      <c r="G1107" s="59">
        <v>101</v>
      </c>
    </row>
    <row r="1108" spans="1:10" s="72" customFormat="1" ht="15" customHeight="1" x14ac:dyDescent="0.25">
      <c r="A1108" s="96">
        <v>7529442</v>
      </c>
      <c r="B1108" s="96">
        <v>501306099</v>
      </c>
      <c r="C1108" s="61" t="s">
        <v>116</v>
      </c>
      <c r="D1108" s="58" t="s">
        <v>1403</v>
      </c>
      <c r="E1108" s="58" t="s">
        <v>1352</v>
      </c>
      <c r="F1108" s="57">
        <v>254721</v>
      </c>
      <c r="G1108" s="59">
        <v>159</v>
      </c>
      <c r="I1108" s="103"/>
      <c r="J1108" s="103"/>
    </row>
    <row r="1109" spans="1:10" s="72" customFormat="1" ht="15" customHeight="1" x14ac:dyDescent="0.25">
      <c r="A1109" s="96">
        <v>7529442</v>
      </c>
      <c r="B1109" s="96">
        <v>501306099</v>
      </c>
      <c r="C1109" s="61" t="s">
        <v>116</v>
      </c>
      <c r="D1109" s="56" t="s">
        <v>1404</v>
      </c>
      <c r="E1109" s="56" t="s">
        <v>1350</v>
      </c>
      <c r="F1109" s="62">
        <v>152237</v>
      </c>
      <c r="G1109" s="63">
        <v>40</v>
      </c>
    </row>
    <row r="1110" spans="1:10" s="72" customFormat="1" ht="15" customHeight="1" x14ac:dyDescent="0.25">
      <c r="A1110" s="96">
        <v>7529442</v>
      </c>
      <c r="B1110" s="96">
        <v>501306099</v>
      </c>
      <c r="C1110" s="61" t="s">
        <v>116</v>
      </c>
      <c r="D1110" s="58" t="s">
        <v>1405</v>
      </c>
      <c r="E1110" s="58" t="s">
        <v>1381</v>
      </c>
      <c r="F1110" s="85">
        <v>242871</v>
      </c>
      <c r="G1110" s="59">
        <v>351</v>
      </c>
    </row>
    <row r="1111" spans="1:10" s="72" customFormat="1" ht="15" customHeight="1" x14ac:dyDescent="0.25">
      <c r="A1111" s="96">
        <v>7529442</v>
      </c>
      <c r="B1111" s="96">
        <v>501306099</v>
      </c>
      <c r="C1111" s="61" t="s">
        <v>116</v>
      </c>
      <c r="D1111" s="58" t="s">
        <v>1406</v>
      </c>
      <c r="E1111" s="58" t="s">
        <v>1356</v>
      </c>
      <c r="F1111" s="57">
        <v>243103</v>
      </c>
      <c r="G1111" s="59">
        <v>67</v>
      </c>
    </row>
    <row r="1112" spans="1:10" s="72" customFormat="1" ht="15" customHeight="1" x14ac:dyDescent="0.25">
      <c r="A1112" s="96">
        <v>7529442</v>
      </c>
      <c r="B1112" s="96">
        <v>501306099</v>
      </c>
      <c r="C1112" s="61" t="s">
        <v>116</v>
      </c>
      <c r="D1112" s="58" t="s">
        <v>1407</v>
      </c>
      <c r="E1112" s="58" t="s">
        <v>1371</v>
      </c>
      <c r="F1112" s="57">
        <v>251963</v>
      </c>
      <c r="G1112" s="59">
        <v>92</v>
      </c>
    </row>
    <row r="1113" spans="1:10" s="72" customFormat="1" ht="15" customHeight="1" x14ac:dyDescent="0.25">
      <c r="A1113" s="96">
        <v>7529442</v>
      </c>
      <c r="B1113" s="96">
        <v>501306099</v>
      </c>
      <c r="C1113" s="61" t="s">
        <v>116</v>
      </c>
      <c r="D1113" s="58" t="s">
        <v>1408</v>
      </c>
      <c r="E1113" s="58" t="s">
        <v>1346</v>
      </c>
      <c r="F1113" s="57">
        <v>253078</v>
      </c>
      <c r="G1113" s="59">
        <v>121</v>
      </c>
    </row>
    <row r="1114" spans="1:10" s="72" customFormat="1" ht="15" customHeight="1" x14ac:dyDescent="0.25">
      <c r="A1114" s="96">
        <v>7529442</v>
      </c>
      <c r="B1114" s="96">
        <v>501306099</v>
      </c>
      <c r="C1114" s="61" t="s">
        <v>116</v>
      </c>
      <c r="D1114" s="58" t="s">
        <v>1409</v>
      </c>
      <c r="E1114" s="58" t="s">
        <v>1348</v>
      </c>
      <c r="F1114" s="57">
        <v>253960</v>
      </c>
      <c r="G1114" s="59">
        <v>74</v>
      </c>
    </row>
    <row r="1115" spans="1:10" s="72" customFormat="1" ht="15" customHeight="1" x14ac:dyDescent="0.25">
      <c r="A1115" s="96">
        <v>7529442</v>
      </c>
      <c r="B1115" s="96">
        <v>501306099</v>
      </c>
      <c r="C1115" s="61" t="s">
        <v>116</v>
      </c>
      <c r="D1115" s="58" t="s">
        <v>1410</v>
      </c>
      <c r="E1115" s="58" t="s">
        <v>1356</v>
      </c>
      <c r="F1115" s="57">
        <v>254253</v>
      </c>
      <c r="G1115" s="59">
        <v>306</v>
      </c>
    </row>
    <row r="1116" spans="1:10" s="72" customFormat="1" ht="15" customHeight="1" x14ac:dyDescent="0.25">
      <c r="A1116" s="96">
        <v>7529442</v>
      </c>
      <c r="B1116" s="96">
        <v>501306099</v>
      </c>
      <c r="C1116" s="61" t="s">
        <v>116</v>
      </c>
      <c r="D1116" s="58" t="s">
        <v>1411</v>
      </c>
      <c r="E1116" s="58" t="s">
        <v>1352</v>
      </c>
      <c r="F1116" s="57">
        <v>254770</v>
      </c>
      <c r="G1116" s="59">
        <v>182</v>
      </c>
    </row>
    <row r="1117" spans="1:10" s="72" customFormat="1" ht="15" customHeight="1" x14ac:dyDescent="0.25">
      <c r="A1117" s="96">
        <v>7529442</v>
      </c>
      <c r="B1117" s="96">
        <v>501306099</v>
      </c>
      <c r="C1117" s="61" t="s">
        <v>116</v>
      </c>
      <c r="D1117" s="58" t="s">
        <v>1412</v>
      </c>
      <c r="E1117" s="58" t="s">
        <v>1362</v>
      </c>
      <c r="F1117" s="57">
        <v>254745</v>
      </c>
      <c r="G1117" s="59">
        <v>151</v>
      </c>
    </row>
    <row r="1118" spans="1:10" s="72" customFormat="1" ht="15" customHeight="1" x14ac:dyDescent="0.2">
      <c r="A1118" s="96">
        <v>7494931</v>
      </c>
      <c r="B1118" s="96">
        <v>505586401</v>
      </c>
      <c r="C1118" s="61" t="s">
        <v>117</v>
      </c>
      <c r="D1118" s="67" t="s">
        <v>1414</v>
      </c>
      <c r="E1118" s="56" t="s">
        <v>1413</v>
      </c>
      <c r="F1118" s="115">
        <v>202897</v>
      </c>
      <c r="G1118" s="59">
        <v>32</v>
      </c>
    </row>
    <row r="1119" spans="1:10" s="72" customFormat="1" ht="15" customHeight="1" x14ac:dyDescent="0.2">
      <c r="A1119" s="96">
        <v>7494931</v>
      </c>
      <c r="B1119" s="96">
        <v>505586401</v>
      </c>
      <c r="C1119" s="61" t="s">
        <v>117</v>
      </c>
      <c r="D1119" s="67" t="s">
        <v>1415</v>
      </c>
      <c r="E1119" s="56" t="s">
        <v>1413</v>
      </c>
      <c r="F1119" s="115">
        <v>204821</v>
      </c>
      <c r="G1119" s="59">
        <v>39</v>
      </c>
      <c r="I1119" s="103"/>
      <c r="J1119" s="103"/>
    </row>
    <row r="1120" spans="1:10" s="72" customFormat="1" ht="15" customHeight="1" x14ac:dyDescent="0.2">
      <c r="A1120" s="96">
        <v>7494931</v>
      </c>
      <c r="B1120" s="96">
        <v>505586401</v>
      </c>
      <c r="C1120" s="61" t="s">
        <v>117</v>
      </c>
      <c r="D1120" s="67" t="s">
        <v>1416</v>
      </c>
      <c r="E1120" s="56" t="s">
        <v>1413</v>
      </c>
      <c r="F1120" s="115">
        <v>210328</v>
      </c>
      <c r="G1120" s="59">
        <v>72</v>
      </c>
    </row>
    <row r="1121" spans="1:10" s="72" customFormat="1" ht="15" customHeight="1" x14ac:dyDescent="0.2">
      <c r="A1121" s="96">
        <v>7494931</v>
      </c>
      <c r="B1121" s="96">
        <v>505586401</v>
      </c>
      <c r="C1121" s="61" t="s">
        <v>117</v>
      </c>
      <c r="D1121" s="67" t="s">
        <v>1417</v>
      </c>
      <c r="E1121" s="56" t="s">
        <v>1413</v>
      </c>
      <c r="F1121" s="115">
        <v>213330</v>
      </c>
      <c r="G1121" s="59">
        <v>12</v>
      </c>
    </row>
    <row r="1122" spans="1:10" s="72" customFormat="1" ht="15" customHeight="1" x14ac:dyDescent="0.2">
      <c r="A1122" s="96">
        <v>7494931</v>
      </c>
      <c r="B1122" s="96">
        <v>505586401</v>
      </c>
      <c r="C1122" s="61" t="s">
        <v>117</v>
      </c>
      <c r="D1122" s="67" t="s">
        <v>1418</v>
      </c>
      <c r="E1122" s="56" t="s">
        <v>1413</v>
      </c>
      <c r="F1122" s="115">
        <v>258179</v>
      </c>
      <c r="G1122" s="59">
        <v>14</v>
      </c>
    </row>
    <row r="1123" spans="1:10" s="72" customFormat="1" ht="15" customHeight="1" x14ac:dyDescent="0.2">
      <c r="A1123" s="96">
        <v>7494931</v>
      </c>
      <c r="B1123" s="96">
        <v>505586401</v>
      </c>
      <c r="C1123" s="61" t="s">
        <v>117</v>
      </c>
      <c r="D1123" s="67" t="s">
        <v>1419</v>
      </c>
      <c r="E1123" s="56" t="s">
        <v>1413</v>
      </c>
      <c r="F1123" s="115">
        <v>218923</v>
      </c>
      <c r="G1123" s="59">
        <v>20</v>
      </c>
    </row>
    <row r="1124" spans="1:10" s="72" customFormat="1" ht="15" customHeight="1" x14ac:dyDescent="0.2">
      <c r="A1124" s="96">
        <v>7494931</v>
      </c>
      <c r="B1124" s="96">
        <v>505586401</v>
      </c>
      <c r="C1124" s="61" t="s">
        <v>117</v>
      </c>
      <c r="D1124" s="67" t="s">
        <v>1420</v>
      </c>
      <c r="E1124" s="56" t="s">
        <v>1413</v>
      </c>
      <c r="F1124" s="115">
        <v>223207</v>
      </c>
      <c r="G1124" s="59">
        <v>24</v>
      </c>
    </row>
    <row r="1125" spans="1:10" s="72" customFormat="1" ht="15" customHeight="1" x14ac:dyDescent="0.2">
      <c r="A1125" s="96">
        <v>7494931</v>
      </c>
      <c r="B1125" s="96">
        <v>505586401</v>
      </c>
      <c r="C1125" s="61" t="s">
        <v>117</v>
      </c>
      <c r="D1125" s="67" t="s">
        <v>1421</v>
      </c>
      <c r="E1125" s="56" t="s">
        <v>1413</v>
      </c>
      <c r="F1125" s="115">
        <v>228229</v>
      </c>
      <c r="G1125" s="59">
        <v>110</v>
      </c>
    </row>
    <row r="1126" spans="1:10" s="72" customFormat="1" ht="15" customHeight="1" x14ac:dyDescent="0.2">
      <c r="A1126" s="96">
        <v>7494931</v>
      </c>
      <c r="B1126" s="96">
        <v>505586401</v>
      </c>
      <c r="C1126" s="61" t="s">
        <v>117</v>
      </c>
      <c r="D1126" s="67" t="s">
        <v>1422</v>
      </c>
      <c r="E1126" s="56" t="s">
        <v>1413</v>
      </c>
      <c r="F1126" s="115">
        <v>232646</v>
      </c>
      <c r="G1126" s="59">
        <v>19</v>
      </c>
    </row>
    <row r="1127" spans="1:10" s="72" customFormat="1" ht="15" customHeight="1" x14ac:dyDescent="0.2">
      <c r="A1127" s="96">
        <v>7494931</v>
      </c>
      <c r="B1127" s="96">
        <v>505586401</v>
      </c>
      <c r="C1127" s="61" t="s">
        <v>117</v>
      </c>
      <c r="D1127" s="67" t="s">
        <v>1423</v>
      </c>
      <c r="E1127" s="56" t="s">
        <v>1413</v>
      </c>
      <c r="F1127" s="115">
        <v>255750</v>
      </c>
      <c r="G1127" s="59">
        <v>89</v>
      </c>
    </row>
    <row r="1128" spans="1:10" s="72" customFormat="1" ht="15" customHeight="1" x14ac:dyDescent="0.2">
      <c r="A1128" s="96">
        <v>7494931</v>
      </c>
      <c r="B1128" s="96">
        <v>505586401</v>
      </c>
      <c r="C1128" s="61" t="s">
        <v>117</v>
      </c>
      <c r="D1128" s="67" t="s">
        <v>1424</v>
      </c>
      <c r="E1128" s="56" t="s">
        <v>1413</v>
      </c>
      <c r="F1128" s="115">
        <v>257825</v>
      </c>
      <c r="G1128" s="59">
        <v>54</v>
      </c>
    </row>
    <row r="1129" spans="1:10" s="72" customFormat="1" ht="15" customHeight="1" x14ac:dyDescent="0.2">
      <c r="A1129" s="96">
        <v>7494931</v>
      </c>
      <c r="B1129" s="96">
        <v>505586401</v>
      </c>
      <c r="C1129" s="61" t="s">
        <v>117</v>
      </c>
      <c r="D1129" s="67" t="s">
        <v>1425</v>
      </c>
      <c r="E1129" s="56" t="s">
        <v>1413</v>
      </c>
      <c r="F1129" s="115">
        <v>296820</v>
      </c>
      <c r="G1129" s="59">
        <v>91</v>
      </c>
    </row>
    <row r="1130" spans="1:10" s="72" customFormat="1" ht="15" customHeight="1" x14ac:dyDescent="0.2">
      <c r="A1130" s="96">
        <v>7494931</v>
      </c>
      <c r="B1130" s="96">
        <v>505586401</v>
      </c>
      <c r="C1130" s="61" t="s">
        <v>117</v>
      </c>
      <c r="D1130" s="67" t="s">
        <v>1413</v>
      </c>
      <c r="E1130" s="56" t="s">
        <v>1413</v>
      </c>
      <c r="F1130" s="115">
        <v>286734</v>
      </c>
      <c r="G1130" s="59">
        <v>176</v>
      </c>
      <c r="I1130" s="103"/>
      <c r="J1130" s="103"/>
    </row>
    <row r="1131" spans="1:10" s="72" customFormat="1" ht="15" customHeight="1" x14ac:dyDescent="0.25">
      <c r="A1131" s="96">
        <v>7494931</v>
      </c>
      <c r="B1131" s="96">
        <v>505586401</v>
      </c>
      <c r="C1131" s="61" t="s">
        <v>117</v>
      </c>
      <c r="D1131" s="56" t="s">
        <v>1426</v>
      </c>
      <c r="E1131" s="56" t="s">
        <v>1413</v>
      </c>
      <c r="F1131" s="62">
        <v>270544</v>
      </c>
      <c r="G1131" s="63">
        <v>24</v>
      </c>
    </row>
    <row r="1132" spans="1:10" s="72" customFormat="1" ht="15" customHeight="1" x14ac:dyDescent="0.25">
      <c r="A1132" s="96">
        <v>7494931</v>
      </c>
      <c r="B1132" s="96">
        <v>505586401</v>
      </c>
      <c r="C1132" s="61" t="s">
        <v>117</v>
      </c>
      <c r="D1132" s="56" t="s">
        <v>1427</v>
      </c>
      <c r="E1132" s="56" t="s">
        <v>1413</v>
      </c>
      <c r="F1132" s="62">
        <v>270969</v>
      </c>
      <c r="G1132" s="63">
        <v>43</v>
      </c>
    </row>
    <row r="1133" spans="1:10" s="72" customFormat="1" ht="15" customHeight="1" x14ac:dyDescent="0.2">
      <c r="A1133" s="96">
        <v>7494931</v>
      </c>
      <c r="B1133" s="96">
        <v>505586401</v>
      </c>
      <c r="C1133" s="61" t="s">
        <v>117</v>
      </c>
      <c r="D1133" s="67" t="s">
        <v>1428</v>
      </c>
      <c r="E1133" s="56" t="s">
        <v>1413</v>
      </c>
      <c r="F1133" s="115">
        <v>256407</v>
      </c>
      <c r="G1133" s="59">
        <v>27</v>
      </c>
    </row>
    <row r="1134" spans="1:10" s="72" customFormat="1" ht="15" customHeight="1" x14ac:dyDescent="0.2">
      <c r="A1134" s="96">
        <v>7494931</v>
      </c>
      <c r="B1134" s="96">
        <v>505586401</v>
      </c>
      <c r="C1134" s="61" t="s">
        <v>117</v>
      </c>
      <c r="D1134" s="67" t="s">
        <v>1429</v>
      </c>
      <c r="E1134" s="56" t="s">
        <v>1413</v>
      </c>
      <c r="F1134" s="115">
        <v>278350</v>
      </c>
      <c r="G1134" s="59">
        <v>29</v>
      </c>
    </row>
    <row r="1135" spans="1:10" s="72" customFormat="1" ht="12" customHeight="1" x14ac:dyDescent="0.2">
      <c r="A1135" s="96">
        <v>7476001</v>
      </c>
      <c r="B1135" s="97">
        <v>506632920</v>
      </c>
      <c r="C1135" s="103" t="s">
        <v>118</v>
      </c>
      <c r="D1135" s="67" t="s">
        <v>1432</v>
      </c>
      <c r="E1135" s="58" t="s">
        <v>1431</v>
      </c>
      <c r="F1135" s="115">
        <v>294664</v>
      </c>
      <c r="G1135" s="59">
        <v>243</v>
      </c>
      <c r="H1135" s="103"/>
    </row>
    <row r="1136" spans="1:10" s="72" customFormat="1" ht="12" customHeight="1" x14ac:dyDescent="0.2">
      <c r="A1136" s="96">
        <v>7476001</v>
      </c>
      <c r="B1136" s="97">
        <v>506632920</v>
      </c>
      <c r="C1136" s="103" t="s">
        <v>118</v>
      </c>
      <c r="D1136" s="58" t="s">
        <v>1433</v>
      </c>
      <c r="E1136" s="58" t="s">
        <v>1430</v>
      </c>
      <c r="F1136" s="115">
        <v>343626</v>
      </c>
      <c r="G1136" s="59">
        <v>160</v>
      </c>
      <c r="H1136" s="103"/>
    </row>
    <row r="1137" spans="1:10" s="72" customFormat="1" ht="12" customHeight="1" x14ac:dyDescent="0.2">
      <c r="A1137" s="96">
        <v>7476001</v>
      </c>
      <c r="B1137" s="97">
        <v>506632920</v>
      </c>
      <c r="C1137" s="103" t="s">
        <v>118</v>
      </c>
      <c r="D1137" s="67" t="s">
        <v>1434</v>
      </c>
      <c r="E1137" s="58" t="s">
        <v>1431</v>
      </c>
      <c r="F1137" s="115">
        <v>295097</v>
      </c>
      <c r="G1137" s="59">
        <v>119</v>
      </c>
      <c r="H1137" s="103"/>
    </row>
    <row r="1138" spans="1:10" s="72" customFormat="1" ht="12" customHeight="1" x14ac:dyDescent="0.2">
      <c r="A1138" s="96">
        <v>7476001</v>
      </c>
      <c r="B1138" s="97">
        <v>506632920</v>
      </c>
      <c r="C1138" s="103" t="s">
        <v>118</v>
      </c>
      <c r="D1138" s="67" t="s">
        <v>1435</v>
      </c>
      <c r="E1138" s="58" t="s">
        <v>1431</v>
      </c>
      <c r="F1138" s="115">
        <v>296582</v>
      </c>
      <c r="G1138" s="59">
        <v>96</v>
      </c>
      <c r="H1138" s="103"/>
    </row>
    <row r="1139" spans="1:10" s="72" customFormat="1" ht="12" customHeight="1" x14ac:dyDescent="0.2">
      <c r="A1139" s="96">
        <v>7476001</v>
      </c>
      <c r="B1139" s="97">
        <v>506632920</v>
      </c>
      <c r="C1139" s="103" t="s">
        <v>118</v>
      </c>
      <c r="D1139" s="67" t="s">
        <v>1430</v>
      </c>
      <c r="E1139" s="58" t="s">
        <v>1431</v>
      </c>
      <c r="F1139" s="115">
        <v>293829</v>
      </c>
      <c r="G1139" s="59">
        <v>181</v>
      </c>
      <c r="H1139" s="103"/>
      <c r="I1139" s="103"/>
      <c r="J1139" s="103"/>
    </row>
    <row r="1140" spans="1:10" s="72" customFormat="1" ht="15" customHeight="1" x14ac:dyDescent="0.25">
      <c r="A1140" s="96">
        <v>7519223</v>
      </c>
      <c r="B1140" s="96">
        <v>505377802</v>
      </c>
      <c r="C1140" s="61" t="s">
        <v>119</v>
      </c>
      <c r="D1140" s="58" t="s">
        <v>1436</v>
      </c>
      <c r="E1140" s="56" t="s">
        <v>1436</v>
      </c>
      <c r="F1140" s="57">
        <v>508406</v>
      </c>
      <c r="G1140" s="59">
        <v>139</v>
      </c>
    </row>
    <row r="1141" spans="1:10" s="72" customFormat="1" ht="15" customHeight="1" x14ac:dyDescent="0.25">
      <c r="A1141" s="96">
        <v>7519223</v>
      </c>
      <c r="B1141" s="96">
        <v>505377802</v>
      </c>
      <c r="C1141" s="61" t="s">
        <v>119</v>
      </c>
      <c r="D1141" s="58" t="s">
        <v>1437</v>
      </c>
      <c r="E1141" s="56" t="s">
        <v>1436</v>
      </c>
      <c r="F1141" s="57">
        <v>508803</v>
      </c>
      <c r="G1141" s="59">
        <v>40</v>
      </c>
    </row>
    <row r="1142" spans="1:10" s="72" customFormat="1" ht="24" customHeight="1" x14ac:dyDescent="0.25">
      <c r="A1142" s="96">
        <v>7382325</v>
      </c>
      <c r="B1142" s="96">
        <v>507040589</v>
      </c>
      <c r="C1142" s="61" t="s">
        <v>120</v>
      </c>
      <c r="D1142" s="58" t="s">
        <v>1439</v>
      </c>
      <c r="E1142" s="56" t="s">
        <v>1438</v>
      </c>
      <c r="F1142" s="57">
        <v>210663</v>
      </c>
      <c r="G1142" s="59">
        <v>19</v>
      </c>
    </row>
    <row r="1143" spans="1:10" s="72" customFormat="1" ht="24" customHeight="1" x14ac:dyDescent="0.25">
      <c r="A1143" s="96">
        <v>7382325</v>
      </c>
      <c r="B1143" s="96">
        <v>507040589</v>
      </c>
      <c r="C1143" s="61" t="s">
        <v>120</v>
      </c>
      <c r="D1143" s="58" t="s">
        <v>1440</v>
      </c>
      <c r="E1143" s="56" t="s">
        <v>1438</v>
      </c>
      <c r="F1143" s="57">
        <v>271469</v>
      </c>
      <c r="G1143" s="59">
        <v>11</v>
      </c>
    </row>
    <row r="1144" spans="1:10" s="72" customFormat="1" ht="24" customHeight="1" x14ac:dyDescent="0.25">
      <c r="A1144" s="96">
        <v>7382325</v>
      </c>
      <c r="B1144" s="96">
        <v>507040589</v>
      </c>
      <c r="C1144" s="61" t="s">
        <v>120</v>
      </c>
      <c r="D1144" s="58" t="s">
        <v>1441</v>
      </c>
      <c r="E1144" s="56" t="s">
        <v>1438</v>
      </c>
      <c r="F1144" s="57">
        <v>271913</v>
      </c>
      <c r="G1144" s="59">
        <v>24</v>
      </c>
    </row>
    <row r="1145" spans="1:10" s="72" customFormat="1" ht="24" customHeight="1" x14ac:dyDescent="0.25">
      <c r="A1145" s="96">
        <v>7382325</v>
      </c>
      <c r="B1145" s="96">
        <v>507040589</v>
      </c>
      <c r="C1145" s="61" t="s">
        <v>120</v>
      </c>
      <c r="D1145" s="58" t="s">
        <v>1442</v>
      </c>
      <c r="E1145" s="56" t="s">
        <v>1438</v>
      </c>
      <c r="F1145" s="57">
        <v>260782</v>
      </c>
      <c r="G1145" s="59">
        <v>13</v>
      </c>
    </row>
    <row r="1146" spans="1:10" s="72" customFormat="1" ht="24" customHeight="1" x14ac:dyDescent="0.25">
      <c r="A1146" s="96">
        <v>7382325</v>
      </c>
      <c r="B1146" s="96">
        <v>507040589</v>
      </c>
      <c r="C1146" s="61" t="s">
        <v>120</v>
      </c>
      <c r="D1146" s="58" t="s">
        <v>1443</v>
      </c>
      <c r="E1146" s="56" t="s">
        <v>1438</v>
      </c>
      <c r="F1146" s="57">
        <v>264386</v>
      </c>
      <c r="G1146" s="59">
        <v>18</v>
      </c>
    </row>
    <row r="1147" spans="1:10" s="72" customFormat="1" ht="24" customHeight="1" x14ac:dyDescent="0.25">
      <c r="A1147" s="96">
        <v>7382325</v>
      </c>
      <c r="B1147" s="96">
        <v>507040589</v>
      </c>
      <c r="C1147" s="61" t="s">
        <v>120</v>
      </c>
      <c r="D1147" s="58" t="s">
        <v>1444</v>
      </c>
      <c r="E1147" s="56" t="s">
        <v>1438</v>
      </c>
      <c r="F1147" s="57">
        <v>270283</v>
      </c>
      <c r="G1147" s="59">
        <v>285</v>
      </c>
    </row>
    <row r="1148" spans="1:10" s="72" customFormat="1" ht="24" customHeight="1" x14ac:dyDescent="0.25">
      <c r="A1148" s="96">
        <v>7968893</v>
      </c>
      <c r="B1148" s="96">
        <v>505656000</v>
      </c>
      <c r="C1148" s="54" t="s">
        <v>121</v>
      </c>
      <c r="D1148" s="87" t="s">
        <v>1446</v>
      </c>
      <c r="E1148" s="86" t="s">
        <v>1445</v>
      </c>
      <c r="F1148" s="57">
        <v>294615</v>
      </c>
      <c r="G1148" s="88">
        <v>77</v>
      </c>
      <c r="H1148" s="103"/>
    </row>
    <row r="1149" spans="1:10" s="72" customFormat="1" ht="15" customHeight="1" x14ac:dyDescent="0.25">
      <c r="A1149" s="96">
        <v>7968893</v>
      </c>
      <c r="B1149" s="96">
        <v>505656000</v>
      </c>
      <c r="C1149" s="54" t="s">
        <v>121</v>
      </c>
      <c r="D1149" s="87" t="s">
        <v>1448</v>
      </c>
      <c r="E1149" s="86" t="s">
        <v>1447</v>
      </c>
      <c r="F1149" s="57">
        <v>205035</v>
      </c>
      <c r="G1149" s="88">
        <v>20</v>
      </c>
      <c r="H1149" s="103"/>
      <c r="I1149" s="103"/>
      <c r="J1149" s="103"/>
    </row>
    <row r="1150" spans="1:10" s="72" customFormat="1" ht="15" customHeight="1" x14ac:dyDescent="0.25">
      <c r="A1150" s="96">
        <v>7968893</v>
      </c>
      <c r="B1150" s="96">
        <v>505656000</v>
      </c>
      <c r="C1150" s="54" t="s">
        <v>121</v>
      </c>
      <c r="D1150" s="87" t="s">
        <v>1449</v>
      </c>
      <c r="E1150" s="86" t="s">
        <v>1447</v>
      </c>
      <c r="F1150" s="57">
        <v>330061</v>
      </c>
      <c r="G1150" s="88">
        <v>101</v>
      </c>
      <c r="H1150" s="103"/>
    </row>
    <row r="1151" spans="1:10" s="72" customFormat="1" ht="15" customHeight="1" x14ac:dyDescent="0.25">
      <c r="A1151" s="96">
        <v>7968893</v>
      </c>
      <c r="B1151" s="96">
        <v>505656000</v>
      </c>
      <c r="C1151" s="54" t="s">
        <v>121</v>
      </c>
      <c r="D1151" s="87" t="s">
        <v>1450</v>
      </c>
      <c r="E1151" s="86" t="s">
        <v>1445</v>
      </c>
      <c r="F1151" s="57">
        <v>294639</v>
      </c>
      <c r="G1151" s="88">
        <v>132</v>
      </c>
      <c r="H1151" s="103"/>
    </row>
    <row r="1152" spans="1:10" s="72" customFormat="1" ht="24" customHeight="1" x14ac:dyDescent="0.25">
      <c r="A1152" s="96">
        <v>7968893</v>
      </c>
      <c r="B1152" s="96">
        <v>505656000</v>
      </c>
      <c r="C1152" s="54" t="s">
        <v>121</v>
      </c>
      <c r="D1152" s="87" t="s">
        <v>1451</v>
      </c>
      <c r="E1152" s="86" t="s">
        <v>1445</v>
      </c>
      <c r="F1152" s="57">
        <v>330358</v>
      </c>
      <c r="G1152" s="88">
        <v>76</v>
      </c>
      <c r="H1152" s="103"/>
    </row>
    <row r="1153" spans="1:10" s="72" customFormat="1" ht="24" customHeight="1" x14ac:dyDescent="0.25">
      <c r="A1153" s="96">
        <v>7968893</v>
      </c>
      <c r="B1153" s="96">
        <v>505656000</v>
      </c>
      <c r="C1153" s="54" t="s">
        <v>121</v>
      </c>
      <c r="D1153" s="87" t="s">
        <v>1452</v>
      </c>
      <c r="E1153" s="86" t="s">
        <v>1447</v>
      </c>
      <c r="F1153" s="57">
        <v>271081</v>
      </c>
      <c r="G1153" s="88">
        <v>100</v>
      </c>
      <c r="H1153" s="103"/>
      <c r="I1153" s="103"/>
      <c r="J1153" s="103"/>
    </row>
    <row r="1154" spans="1:10" s="72" customFormat="1" ht="15" customHeight="1" x14ac:dyDescent="0.25">
      <c r="A1154" s="96">
        <v>7968893</v>
      </c>
      <c r="B1154" s="96">
        <v>505656000</v>
      </c>
      <c r="C1154" s="54" t="s">
        <v>121</v>
      </c>
      <c r="D1154" s="87" t="s">
        <v>1453</v>
      </c>
      <c r="E1154" s="86" t="s">
        <v>1447</v>
      </c>
      <c r="F1154" s="57">
        <v>294627</v>
      </c>
      <c r="G1154" s="88">
        <v>161</v>
      </c>
      <c r="H1154" s="103"/>
    </row>
    <row r="1155" spans="1:10" s="72" customFormat="1" ht="24" customHeight="1" x14ac:dyDescent="0.25">
      <c r="A1155" s="96">
        <v>7968893</v>
      </c>
      <c r="B1155" s="96">
        <v>505656000</v>
      </c>
      <c r="C1155" s="54" t="s">
        <v>121</v>
      </c>
      <c r="D1155" s="87" t="s">
        <v>1454</v>
      </c>
      <c r="E1155" s="86" t="s">
        <v>1445</v>
      </c>
      <c r="F1155" s="57">
        <v>297150</v>
      </c>
      <c r="G1155" s="88">
        <v>59</v>
      </c>
      <c r="H1155" s="103"/>
    </row>
    <row r="1156" spans="1:10" s="72" customFormat="1" ht="24" customHeight="1" x14ac:dyDescent="0.25">
      <c r="A1156" s="96">
        <v>7968893</v>
      </c>
      <c r="B1156" s="96">
        <v>505656000</v>
      </c>
      <c r="C1156" s="54" t="s">
        <v>121</v>
      </c>
      <c r="D1156" s="87" t="s">
        <v>1455</v>
      </c>
      <c r="E1156" s="86" t="s">
        <v>1445</v>
      </c>
      <c r="F1156" s="57">
        <v>281219</v>
      </c>
      <c r="G1156" s="88">
        <v>21</v>
      </c>
      <c r="H1156" s="103"/>
    </row>
    <row r="1157" spans="1:10" s="72" customFormat="1" ht="15" customHeight="1" x14ac:dyDescent="0.25">
      <c r="A1157" s="96">
        <v>7361766</v>
      </c>
      <c r="B1157" s="97">
        <v>501157280</v>
      </c>
      <c r="C1157" s="54" t="s">
        <v>122</v>
      </c>
      <c r="D1157" s="87" t="s">
        <v>1457</v>
      </c>
      <c r="E1157" s="86" t="s">
        <v>1456</v>
      </c>
      <c r="F1157" s="57">
        <v>201390</v>
      </c>
      <c r="G1157" s="88">
        <v>79</v>
      </c>
      <c r="H1157" s="103"/>
    </row>
    <row r="1158" spans="1:10" s="72" customFormat="1" ht="15" customHeight="1" x14ac:dyDescent="0.25">
      <c r="A1158" s="96">
        <v>7361766</v>
      </c>
      <c r="B1158" s="97">
        <v>501157280</v>
      </c>
      <c r="C1158" s="54" t="s">
        <v>122</v>
      </c>
      <c r="D1158" s="87" t="s">
        <v>1458</v>
      </c>
      <c r="E1158" s="86" t="s">
        <v>1173</v>
      </c>
      <c r="F1158" s="57">
        <v>249660</v>
      </c>
      <c r="G1158" s="88">
        <v>70</v>
      </c>
      <c r="H1158" s="103"/>
    </row>
    <row r="1159" spans="1:10" s="72" customFormat="1" ht="15" customHeight="1" x14ac:dyDescent="0.25">
      <c r="A1159" s="96">
        <v>7361766</v>
      </c>
      <c r="B1159" s="97">
        <v>501157280</v>
      </c>
      <c r="C1159" s="54" t="s">
        <v>122</v>
      </c>
      <c r="D1159" s="87" t="s">
        <v>1460</v>
      </c>
      <c r="E1159" s="86" t="s">
        <v>1459</v>
      </c>
      <c r="F1159" s="57">
        <v>202022</v>
      </c>
      <c r="G1159" s="88">
        <v>50</v>
      </c>
      <c r="H1159" s="103"/>
    </row>
    <row r="1160" spans="1:10" s="72" customFormat="1" ht="15" customHeight="1" x14ac:dyDescent="0.25">
      <c r="A1160" s="96">
        <v>7361766</v>
      </c>
      <c r="B1160" s="97">
        <v>501157280</v>
      </c>
      <c r="C1160" s="54" t="s">
        <v>122</v>
      </c>
      <c r="D1160" s="87" t="s">
        <v>1461</v>
      </c>
      <c r="E1160" s="86" t="s">
        <v>1459</v>
      </c>
      <c r="F1160" s="57">
        <v>293313</v>
      </c>
      <c r="G1160" s="88">
        <v>88</v>
      </c>
      <c r="H1160" s="103"/>
      <c r="I1160" s="103"/>
      <c r="J1160" s="103"/>
    </row>
    <row r="1161" spans="1:10" s="72" customFormat="1" ht="15" customHeight="1" x14ac:dyDescent="0.25">
      <c r="A1161" s="96">
        <v>7361766</v>
      </c>
      <c r="B1161" s="97">
        <v>501157280</v>
      </c>
      <c r="C1161" s="54" t="s">
        <v>122</v>
      </c>
      <c r="D1161" s="87" t="s">
        <v>1463</v>
      </c>
      <c r="E1161" s="86" t="s">
        <v>1462</v>
      </c>
      <c r="F1161" s="57">
        <v>237826</v>
      </c>
      <c r="G1161" s="88">
        <v>87</v>
      </c>
      <c r="H1161" s="103"/>
    </row>
    <row r="1162" spans="1:10" s="72" customFormat="1" ht="15" customHeight="1" x14ac:dyDescent="0.25">
      <c r="A1162" s="96">
        <v>7361766</v>
      </c>
      <c r="B1162" s="97">
        <v>501157280</v>
      </c>
      <c r="C1162" s="54" t="s">
        <v>122</v>
      </c>
      <c r="D1162" s="87" t="s">
        <v>1465</v>
      </c>
      <c r="E1162" s="86" t="s">
        <v>1464</v>
      </c>
      <c r="F1162" s="57">
        <v>240163</v>
      </c>
      <c r="G1162" s="88">
        <v>23</v>
      </c>
      <c r="H1162" s="103"/>
    </row>
    <row r="1163" spans="1:10" s="72" customFormat="1" ht="15" customHeight="1" x14ac:dyDescent="0.25">
      <c r="A1163" s="96">
        <v>7361766</v>
      </c>
      <c r="B1163" s="97">
        <v>501157280</v>
      </c>
      <c r="C1163" s="54" t="s">
        <v>122</v>
      </c>
      <c r="D1163" s="87" t="s">
        <v>1467</v>
      </c>
      <c r="E1163" s="86" t="s">
        <v>1466</v>
      </c>
      <c r="F1163" s="57">
        <v>151628</v>
      </c>
      <c r="G1163" s="88">
        <v>51</v>
      </c>
      <c r="H1163" s="103"/>
    </row>
    <row r="1164" spans="1:10" s="72" customFormat="1" ht="15" customHeight="1" x14ac:dyDescent="0.25">
      <c r="A1164" s="96">
        <v>7361766</v>
      </c>
      <c r="B1164" s="97">
        <v>501157280</v>
      </c>
      <c r="C1164" s="54" t="s">
        <v>122</v>
      </c>
      <c r="D1164" s="87" t="s">
        <v>1469</v>
      </c>
      <c r="E1164" s="86" t="s">
        <v>1468</v>
      </c>
      <c r="F1164" s="57">
        <v>260605</v>
      </c>
      <c r="G1164" s="88">
        <v>54</v>
      </c>
      <c r="H1164" s="103"/>
    </row>
    <row r="1165" spans="1:10" s="72" customFormat="1" ht="15" customHeight="1" x14ac:dyDescent="0.25">
      <c r="A1165" s="96">
        <v>7361766</v>
      </c>
      <c r="B1165" s="97">
        <v>501157280</v>
      </c>
      <c r="C1165" s="54" t="s">
        <v>122</v>
      </c>
      <c r="D1165" s="87" t="s">
        <v>1470</v>
      </c>
      <c r="E1165" s="86" t="s">
        <v>1462</v>
      </c>
      <c r="F1165" s="57">
        <v>237509</v>
      </c>
      <c r="G1165" s="88">
        <v>91</v>
      </c>
      <c r="H1165" s="103"/>
    </row>
    <row r="1166" spans="1:10" s="72" customFormat="1" ht="15" customHeight="1" x14ac:dyDescent="0.25">
      <c r="A1166" s="96">
        <v>7361766</v>
      </c>
      <c r="B1166" s="97">
        <v>501157280</v>
      </c>
      <c r="C1166" s="54" t="s">
        <v>122</v>
      </c>
      <c r="D1166" s="87" t="s">
        <v>1471</v>
      </c>
      <c r="E1166" s="86" t="s">
        <v>1471</v>
      </c>
      <c r="F1166" s="57">
        <v>343584</v>
      </c>
      <c r="G1166" s="88">
        <v>190</v>
      </c>
      <c r="H1166" s="103"/>
    </row>
    <row r="1167" spans="1:10" s="72" customFormat="1" ht="15" customHeight="1" x14ac:dyDescent="0.25">
      <c r="A1167" s="96">
        <v>7361766</v>
      </c>
      <c r="B1167" s="97">
        <v>501157280</v>
      </c>
      <c r="C1167" s="54" t="s">
        <v>122</v>
      </c>
      <c r="D1167" s="87" t="s">
        <v>1472</v>
      </c>
      <c r="E1167" s="86" t="s">
        <v>1459</v>
      </c>
      <c r="F1167" s="57">
        <v>293374</v>
      </c>
      <c r="G1167" s="88">
        <v>79</v>
      </c>
      <c r="H1167" s="103"/>
    </row>
    <row r="1168" spans="1:10" s="72" customFormat="1" ht="15" customHeight="1" x14ac:dyDescent="0.25">
      <c r="A1168" s="96">
        <v>7361766</v>
      </c>
      <c r="B1168" s="97">
        <v>501157280</v>
      </c>
      <c r="C1168" s="54" t="s">
        <v>122</v>
      </c>
      <c r="D1168" s="87" t="s">
        <v>1473</v>
      </c>
      <c r="E1168" s="86" t="s">
        <v>1173</v>
      </c>
      <c r="F1168" s="57">
        <v>246438</v>
      </c>
      <c r="G1168" s="88">
        <v>92</v>
      </c>
      <c r="H1168" s="103"/>
    </row>
    <row r="1169" spans="1:8" s="72" customFormat="1" ht="15" customHeight="1" x14ac:dyDescent="0.25">
      <c r="A1169" s="96">
        <v>7361766</v>
      </c>
      <c r="B1169" s="97">
        <v>501157280</v>
      </c>
      <c r="C1169" s="54" t="s">
        <v>122</v>
      </c>
      <c r="D1169" s="87" t="s">
        <v>1474</v>
      </c>
      <c r="E1169" s="86" t="s">
        <v>1456</v>
      </c>
      <c r="F1169" s="57">
        <v>287672</v>
      </c>
      <c r="G1169" s="88">
        <v>106</v>
      </c>
      <c r="H1169" s="103"/>
    </row>
    <row r="1170" spans="1:8" s="72" customFormat="1" ht="15" customHeight="1" x14ac:dyDescent="0.25">
      <c r="A1170" s="96">
        <v>7361766</v>
      </c>
      <c r="B1170" s="97">
        <v>501157280</v>
      </c>
      <c r="C1170" s="54" t="s">
        <v>122</v>
      </c>
      <c r="D1170" s="87" t="s">
        <v>1475</v>
      </c>
      <c r="E1170" s="86" t="s">
        <v>1462</v>
      </c>
      <c r="F1170" s="57">
        <v>238569</v>
      </c>
      <c r="G1170" s="88">
        <v>84</v>
      </c>
      <c r="H1170" s="103"/>
    </row>
    <row r="1171" spans="1:8" s="72" customFormat="1" ht="15" customHeight="1" x14ac:dyDescent="0.25">
      <c r="A1171" s="96">
        <v>7361766</v>
      </c>
      <c r="B1171" s="97">
        <v>501157280</v>
      </c>
      <c r="C1171" s="54" t="s">
        <v>122</v>
      </c>
      <c r="D1171" s="87" t="s">
        <v>1476</v>
      </c>
      <c r="E1171" s="86" t="s">
        <v>1466</v>
      </c>
      <c r="F1171" s="57">
        <v>216264</v>
      </c>
      <c r="G1171" s="88">
        <v>23</v>
      </c>
      <c r="H1171" s="103"/>
    </row>
    <row r="1172" spans="1:8" s="72" customFormat="1" ht="15" customHeight="1" x14ac:dyDescent="0.25">
      <c r="A1172" s="96">
        <v>7361766</v>
      </c>
      <c r="B1172" s="97">
        <v>501157280</v>
      </c>
      <c r="C1172" s="54" t="s">
        <v>122</v>
      </c>
      <c r="D1172" s="87" t="s">
        <v>1477</v>
      </c>
      <c r="E1172" s="86" t="s">
        <v>1173</v>
      </c>
      <c r="F1172" s="57">
        <v>239069</v>
      </c>
      <c r="G1172" s="88">
        <v>96</v>
      </c>
      <c r="H1172" s="103"/>
    </row>
    <row r="1173" spans="1:8" s="72" customFormat="1" ht="15" customHeight="1" x14ac:dyDescent="0.25">
      <c r="A1173" s="96">
        <v>7361766</v>
      </c>
      <c r="B1173" s="97">
        <v>501157280</v>
      </c>
      <c r="C1173" s="54" t="s">
        <v>122</v>
      </c>
      <c r="D1173" s="87" t="s">
        <v>1478</v>
      </c>
      <c r="E1173" s="86" t="s">
        <v>1464</v>
      </c>
      <c r="F1173" s="57">
        <v>220541</v>
      </c>
      <c r="G1173" s="88">
        <v>97</v>
      </c>
      <c r="H1173" s="103"/>
    </row>
    <row r="1174" spans="1:8" s="72" customFormat="1" ht="15" customHeight="1" x14ac:dyDescent="0.25">
      <c r="A1174" s="96">
        <v>7361766</v>
      </c>
      <c r="B1174" s="97">
        <v>501157280</v>
      </c>
      <c r="C1174" s="54" t="s">
        <v>122</v>
      </c>
      <c r="D1174" s="87" t="s">
        <v>1479</v>
      </c>
      <c r="E1174" s="86" t="s">
        <v>1456</v>
      </c>
      <c r="F1174" s="57">
        <v>221569</v>
      </c>
      <c r="G1174" s="88">
        <v>28</v>
      </c>
      <c r="H1174" s="103"/>
    </row>
    <row r="1175" spans="1:8" s="72" customFormat="1" ht="15" customHeight="1" x14ac:dyDescent="0.25">
      <c r="A1175" s="96">
        <v>7361766</v>
      </c>
      <c r="B1175" s="97">
        <v>501157280</v>
      </c>
      <c r="C1175" s="54" t="s">
        <v>122</v>
      </c>
      <c r="D1175" s="87" t="s">
        <v>1480</v>
      </c>
      <c r="E1175" s="86" t="s">
        <v>1173</v>
      </c>
      <c r="F1175" s="57">
        <v>223323</v>
      </c>
      <c r="G1175" s="88">
        <v>30</v>
      </c>
      <c r="H1175" s="103"/>
    </row>
    <row r="1176" spans="1:8" s="72" customFormat="1" ht="15" customHeight="1" x14ac:dyDescent="0.25">
      <c r="A1176" s="96">
        <v>7361766</v>
      </c>
      <c r="B1176" s="97">
        <v>501157280</v>
      </c>
      <c r="C1176" s="54" t="s">
        <v>122</v>
      </c>
      <c r="D1176" s="87" t="s">
        <v>1481</v>
      </c>
      <c r="E1176" s="86" t="s">
        <v>1466</v>
      </c>
      <c r="F1176" s="57">
        <v>239033</v>
      </c>
      <c r="G1176" s="88">
        <v>83</v>
      </c>
      <c r="H1176" s="103"/>
    </row>
    <row r="1177" spans="1:8" s="72" customFormat="1" ht="15" customHeight="1" x14ac:dyDescent="0.25">
      <c r="A1177" s="96">
        <v>7361766</v>
      </c>
      <c r="B1177" s="97">
        <v>501157280</v>
      </c>
      <c r="C1177" s="54" t="s">
        <v>122</v>
      </c>
      <c r="D1177" s="87" t="s">
        <v>1482</v>
      </c>
      <c r="E1177" s="86" t="s">
        <v>1468</v>
      </c>
      <c r="F1177" s="57">
        <v>227031</v>
      </c>
      <c r="G1177" s="88">
        <v>190</v>
      </c>
      <c r="H1177" s="103"/>
    </row>
    <row r="1178" spans="1:8" s="72" customFormat="1" ht="15" customHeight="1" x14ac:dyDescent="0.25">
      <c r="A1178" s="96">
        <v>7361766</v>
      </c>
      <c r="B1178" s="97">
        <v>501157280</v>
      </c>
      <c r="C1178" s="54" t="s">
        <v>122</v>
      </c>
      <c r="D1178" s="87" t="s">
        <v>1483</v>
      </c>
      <c r="E1178" s="86" t="s">
        <v>1466</v>
      </c>
      <c r="F1178" s="57">
        <v>239057</v>
      </c>
      <c r="G1178" s="88">
        <v>85</v>
      </c>
      <c r="H1178" s="103"/>
    </row>
    <row r="1179" spans="1:8" s="72" customFormat="1" ht="15" customHeight="1" x14ac:dyDescent="0.25">
      <c r="A1179" s="96">
        <v>7361766</v>
      </c>
      <c r="B1179" s="97">
        <v>501157280</v>
      </c>
      <c r="C1179" s="54" t="s">
        <v>122</v>
      </c>
      <c r="D1179" s="87" t="s">
        <v>1485</v>
      </c>
      <c r="E1179" s="86" t="s">
        <v>1484</v>
      </c>
      <c r="F1179" s="57">
        <v>239094</v>
      </c>
      <c r="G1179" s="88">
        <v>104</v>
      </c>
      <c r="H1179" s="103"/>
    </row>
    <row r="1180" spans="1:8" s="72" customFormat="1" ht="15" customHeight="1" x14ac:dyDescent="0.25">
      <c r="A1180" s="96">
        <v>7361766</v>
      </c>
      <c r="B1180" s="97">
        <v>501157280</v>
      </c>
      <c r="C1180" s="54" t="s">
        <v>122</v>
      </c>
      <c r="D1180" s="87" t="s">
        <v>1486</v>
      </c>
      <c r="E1180" s="86" t="s">
        <v>1466</v>
      </c>
      <c r="F1180" s="57">
        <v>239070</v>
      </c>
      <c r="G1180" s="88">
        <v>92</v>
      </c>
      <c r="H1180" s="103"/>
    </row>
    <row r="1181" spans="1:8" s="72" customFormat="1" ht="15" customHeight="1" x14ac:dyDescent="0.25">
      <c r="A1181" s="96">
        <v>7361766</v>
      </c>
      <c r="B1181" s="97">
        <v>501157280</v>
      </c>
      <c r="C1181" s="54" t="s">
        <v>122</v>
      </c>
      <c r="D1181" s="87" t="s">
        <v>1487</v>
      </c>
      <c r="E1181" s="86" t="s">
        <v>1484</v>
      </c>
      <c r="F1181" s="57">
        <v>227882</v>
      </c>
      <c r="G1181" s="88">
        <v>108</v>
      </c>
      <c r="H1181" s="103"/>
    </row>
    <row r="1182" spans="1:8" s="72" customFormat="1" ht="15" customHeight="1" x14ac:dyDescent="0.25">
      <c r="A1182" s="96">
        <v>7361766</v>
      </c>
      <c r="B1182" s="97">
        <v>501157280</v>
      </c>
      <c r="C1182" s="54" t="s">
        <v>122</v>
      </c>
      <c r="D1182" s="87" t="s">
        <v>1488</v>
      </c>
      <c r="E1182" s="86" t="s">
        <v>1468</v>
      </c>
      <c r="F1182" s="57">
        <v>284324</v>
      </c>
      <c r="G1182" s="88">
        <v>89</v>
      </c>
      <c r="H1182" s="103"/>
    </row>
    <row r="1183" spans="1:8" s="72" customFormat="1" ht="15" customHeight="1" x14ac:dyDescent="0.25">
      <c r="A1183" s="96">
        <v>7361766</v>
      </c>
      <c r="B1183" s="97">
        <v>501157280</v>
      </c>
      <c r="C1183" s="54" t="s">
        <v>122</v>
      </c>
      <c r="D1183" s="87" t="s">
        <v>1489</v>
      </c>
      <c r="E1183" s="86" t="s">
        <v>1464</v>
      </c>
      <c r="F1183" s="57">
        <v>247522</v>
      </c>
      <c r="G1183" s="88">
        <v>27</v>
      </c>
      <c r="H1183" s="103"/>
    </row>
    <row r="1184" spans="1:8" s="72" customFormat="1" ht="15" customHeight="1" x14ac:dyDescent="0.25">
      <c r="A1184" s="96">
        <v>7361766</v>
      </c>
      <c r="B1184" s="97">
        <v>501157280</v>
      </c>
      <c r="C1184" s="54" t="s">
        <v>122</v>
      </c>
      <c r="D1184" s="87" t="s">
        <v>1490</v>
      </c>
      <c r="E1184" s="86" t="s">
        <v>1464</v>
      </c>
      <c r="F1184" s="57">
        <v>232890</v>
      </c>
      <c r="G1184" s="88">
        <v>20</v>
      </c>
      <c r="H1184" s="103"/>
    </row>
    <row r="1185" spans="1:10" s="72" customFormat="1" ht="15" customHeight="1" x14ac:dyDescent="0.25">
      <c r="A1185" s="96">
        <v>7361766</v>
      </c>
      <c r="B1185" s="97">
        <v>501157280</v>
      </c>
      <c r="C1185" s="54" t="s">
        <v>122</v>
      </c>
      <c r="D1185" s="87" t="s">
        <v>1491</v>
      </c>
      <c r="E1185" s="86" t="s">
        <v>1464</v>
      </c>
      <c r="F1185" s="57">
        <v>296235</v>
      </c>
      <c r="G1185" s="88">
        <v>84</v>
      </c>
      <c r="H1185" s="103"/>
      <c r="I1185" s="103"/>
      <c r="J1185" s="103"/>
    </row>
    <row r="1186" spans="1:10" s="72" customFormat="1" ht="15" customHeight="1" x14ac:dyDescent="0.25">
      <c r="A1186" s="96">
        <v>7361766</v>
      </c>
      <c r="B1186" s="97">
        <v>501157280</v>
      </c>
      <c r="C1186" s="54" t="s">
        <v>122</v>
      </c>
      <c r="D1186" s="87" t="s">
        <v>1492</v>
      </c>
      <c r="E1186" s="86" t="s">
        <v>1466</v>
      </c>
      <c r="F1186" s="57">
        <v>241088</v>
      </c>
      <c r="G1186" s="88">
        <v>71</v>
      </c>
      <c r="H1186" s="103"/>
    </row>
    <row r="1187" spans="1:10" s="72" customFormat="1" ht="15" customHeight="1" x14ac:dyDescent="0.25">
      <c r="A1187" s="96">
        <v>7361766</v>
      </c>
      <c r="B1187" s="97">
        <v>501157280</v>
      </c>
      <c r="C1187" s="54" t="s">
        <v>122</v>
      </c>
      <c r="D1187" s="87" t="s">
        <v>1493</v>
      </c>
      <c r="E1187" s="86" t="s">
        <v>1484</v>
      </c>
      <c r="F1187" s="57">
        <v>246440</v>
      </c>
      <c r="G1187" s="88">
        <v>60</v>
      </c>
      <c r="H1187" s="103"/>
    </row>
    <row r="1188" spans="1:10" s="72" customFormat="1" ht="15" customHeight="1" x14ac:dyDescent="0.25">
      <c r="A1188" s="96">
        <v>7361766</v>
      </c>
      <c r="B1188" s="97">
        <v>501157280</v>
      </c>
      <c r="C1188" s="54" t="s">
        <v>122</v>
      </c>
      <c r="D1188" s="87" t="s">
        <v>2210</v>
      </c>
      <c r="E1188" s="86" t="s">
        <v>1464</v>
      </c>
      <c r="F1188" s="57">
        <v>240035</v>
      </c>
      <c r="G1188" s="88">
        <v>35</v>
      </c>
      <c r="H1188" s="103"/>
    </row>
    <row r="1189" spans="1:10" s="72" customFormat="1" ht="15" customHeight="1" x14ac:dyDescent="0.25">
      <c r="A1189" s="96">
        <v>7361766</v>
      </c>
      <c r="B1189" s="97">
        <v>501157280</v>
      </c>
      <c r="C1189" s="54" t="s">
        <v>122</v>
      </c>
      <c r="D1189" s="87" t="s">
        <v>1494</v>
      </c>
      <c r="E1189" s="86" t="s">
        <v>1459</v>
      </c>
      <c r="F1189" s="57">
        <v>266383</v>
      </c>
      <c r="G1189" s="88">
        <v>41</v>
      </c>
      <c r="H1189" s="103"/>
      <c r="I1189" s="103"/>
      <c r="J1189" s="103"/>
    </row>
    <row r="1190" spans="1:10" s="72" customFormat="1" ht="15" customHeight="1" x14ac:dyDescent="0.25">
      <c r="A1190" s="96">
        <v>7361766</v>
      </c>
      <c r="B1190" s="97">
        <v>501157280</v>
      </c>
      <c r="C1190" s="54" t="s">
        <v>122</v>
      </c>
      <c r="D1190" s="87" t="s">
        <v>1495</v>
      </c>
      <c r="E1190" s="86" t="s">
        <v>1484</v>
      </c>
      <c r="F1190" s="57">
        <v>251021</v>
      </c>
      <c r="G1190" s="88">
        <v>60</v>
      </c>
      <c r="H1190" s="103"/>
      <c r="I1190" s="103"/>
      <c r="J1190" s="103"/>
    </row>
    <row r="1191" spans="1:10" s="72" customFormat="1" ht="15" customHeight="1" x14ac:dyDescent="0.25">
      <c r="A1191" s="96">
        <v>7361766</v>
      </c>
      <c r="B1191" s="97">
        <v>501157280</v>
      </c>
      <c r="C1191" s="54" t="s">
        <v>122</v>
      </c>
      <c r="D1191" s="87" t="s">
        <v>1496</v>
      </c>
      <c r="E1191" s="86" t="s">
        <v>1468</v>
      </c>
      <c r="F1191" s="57">
        <v>242159</v>
      </c>
      <c r="G1191" s="88">
        <v>45</v>
      </c>
      <c r="H1191" s="103"/>
      <c r="I1191" s="103"/>
      <c r="J1191" s="103"/>
    </row>
    <row r="1192" spans="1:10" s="72" customFormat="1" ht="15" customHeight="1" x14ac:dyDescent="0.25">
      <c r="A1192" s="96">
        <v>7361766</v>
      </c>
      <c r="B1192" s="97">
        <v>501157280</v>
      </c>
      <c r="C1192" s="54" t="s">
        <v>122</v>
      </c>
      <c r="D1192" s="87" t="s">
        <v>1497</v>
      </c>
      <c r="E1192" s="86" t="s">
        <v>1471</v>
      </c>
      <c r="F1192" s="57">
        <v>240760</v>
      </c>
      <c r="G1192" s="88">
        <v>39</v>
      </c>
      <c r="H1192" s="103"/>
    </row>
    <row r="1193" spans="1:10" s="72" customFormat="1" ht="15" customHeight="1" x14ac:dyDescent="0.25">
      <c r="A1193" s="96">
        <v>7361766</v>
      </c>
      <c r="B1193" s="97">
        <v>501157280</v>
      </c>
      <c r="C1193" s="54" t="s">
        <v>122</v>
      </c>
      <c r="D1193" s="87" t="s">
        <v>1498</v>
      </c>
      <c r="E1193" s="86" t="s">
        <v>1173</v>
      </c>
      <c r="F1193" s="57">
        <v>266802</v>
      </c>
      <c r="G1193" s="88">
        <v>72</v>
      </c>
      <c r="H1193" s="103"/>
    </row>
    <row r="1194" spans="1:10" s="72" customFormat="1" ht="15" customHeight="1" x14ac:dyDescent="0.25">
      <c r="A1194" s="96">
        <v>7361766</v>
      </c>
      <c r="B1194" s="97">
        <v>501157280</v>
      </c>
      <c r="C1194" s="54" t="s">
        <v>122</v>
      </c>
      <c r="D1194" s="87" t="s">
        <v>1499</v>
      </c>
      <c r="E1194" s="86" t="s">
        <v>1456</v>
      </c>
      <c r="F1194" s="57">
        <v>269669</v>
      </c>
      <c r="G1194" s="88">
        <v>26</v>
      </c>
      <c r="H1194" s="103"/>
    </row>
    <row r="1195" spans="1:10" s="72" customFormat="1" ht="15" customHeight="1" x14ac:dyDescent="0.25">
      <c r="A1195" s="96">
        <v>7361766</v>
      </c>
      <c r="B1195" s="97">
        <v>501157280</v>
      </c>
      <c r="C1195" s="54" t="s">
        <v>122</v>
      </c>
      <c r="D1195" s="87" t="s">
        <v>1500</v>
      </c>
      <c r="E1195" s="86" t="s">
        <v>1464</v>
      </c>
      <c r="F1195" s="57">
        <v>238480</v>
      </c>
      <c r="G1195" s="88">
        <v>270</v>
      </c>
      <c r="H1195" s="103"/>
    </row>
    <row r="1196" spans="1:10" s="72" customFormat="1" ht="15" customHeight="1" x14ac:dyDescent="0.25">
      <c r="A1196" s="96">
        <v>7361766</v>
      </c>
      <c r="B1196" s="97">
        <v>501157280</v>
      </c>
      <c r="C1196" s="54" t="s">
        <v>122</v>
      </c>
      <c r="D1196" s="87" t="s">
        <v>1501</v>
      </c>
      <c r="E1196" s="86" t="s">
        <v>1464</v>
      </c>
      <c r="F1196" s="57">
        <v>246104</v>
      </c>
      <c r="G1196" s="88">
        <v>246</v>
      </c>
      <c r="H1196" s="103"/>
    </row>
    <row r="1197" spans="1:10" s="72" customFormat="1" ht="15" customHeight="1" x14ac:dyDescent="0.25">
      <c r="A1197" s="96">
        <v>7361766</v>
      </c>
      <c r="B1197" s="97">
        <v>501157280</v>
      </c>
      <c r="C1197" s="54" t="s">
        <v>122</v>
      </c>
      <c r="D1197" s="87" t="s">
        <v>1502</v>
      </c>
      <c r="E1197" s="86" t="s">
        <v>1484</v>
      </c>
      <c r="F1197" s="57">
        <v>241740</v>
      </c>
      <c r="G1197" s="88">
        <v>67</v>
      </c>
      <c r="H1197" s="103"/>
    </row>
    <row r="1198" spans="1:10" s="72" customFormat="1" ht="15" customHeight="1" x14ac:dyDescent="0.25">
      <c r="A1198" s="96">
        <v>7361766</v>
      </c>
      <c r="B1198" s="97">
        <v>501157280</v>
      </c>
      <c r="C1198" s="54" t="s">
        <v>122</v>
      </c>
      <c r="D1198" s="87" t="s">
        <v>1503</v>
      </c>
      <c r="E1198" s="86" t="s">
        <v>1484</v>
      </c>
      <c r="F1198" s="57">
        <v>293428</v>
      </c>
      <c r="G1198" s="88">
        <v>116</v>
      </c>
      <c r="H1198" s="103"/>
    </row>
    <row r="1199" spans="1:10" s="72" customFormat="1" ht="15" customHeight="1" x14ac:dyDescent="0.25">
      <c r="A1199" s="96">
        <v>7361766</v>
      </c>
      <c r="B1199" s="97">
        <v>501157280</v>
      </c>
      <c r="C1199" s="54" t="s">
        <v>122</v>
      </c>
      <c r="D1199" s="87" t="s">
        <v>1504</v>
      </c>
      <c r="E1199" s="86" t="s">
        <v>1484</v>
      </c>
      <c r="F1199" s="57">
        <v>239082</v>
      </c>
      <c r="G1199" s="88">
        <v>101</v>
      </c>
      <c r="H1199" s="103"/>
    </row>
    <row r="1200" spans="1:10" s="72" customFormat="1" ht="15" customHeight="1" x14ac:dyDescent="0.25">
      <c r="A1200" s="96">
        <v>7361766</v>
      </c>
      <c r="B1200" s="96">
        <v>501157280</v>
      </c>
      <c r="C1200" s="61" t="s">
        <v>122</v>
      </c>
      <c r="D1200" s="56" t="s">
        <v>1505</v>
      </c>
      <c r="E1200" s="56" t="s">
        <v>1459</v>
      </c>
      <c r="F1200" s="62">
        <v>270740</v>
      </c>
      <c r="G1200" s="63">
        <v>133</v>
      </c>
    </row>
    <row r="1201" spans="1:8" s="72" customFormat="1" ht="15" customHeight="1" x14ac:dyDescent="0.25">
      <c r="A1201" s="96">
        <v>7361766</v>
      </c>
      <c r="B1201" s="96">
        <v>501157280</v>
      </c>
      <c r="C1201" s="61" t="s">
        <v>122</v>
      </c>
      <c r="D1201" s="56" t="s">
        <v>1506</v>
      </c>
      <c r="E1201" s="56" t="s">
        <v>1456</v>
      </c>
      <c r="F1201" s="62">
        <v>276560</v>
      </c>
      <c r="G1201" s="63">
        <v>148</v>
      </c>
    </row>
    <row r="1202" spans="1:8" s="72" customFormat="1" ht="15" customHeight="1" x14ac:dyDescent="0.25">
      <c r="A1202" s="96">
        <v>7361766</v>
      </c>
      <c r="B1202" s="97">
        <v>501157280</v>
      </c>
      <c r="C1202" s="54" t="s">
        <v>122</v>
      </c>
      <c r="D1202" s="87" t="s">
        <v>1507</v>
      </c>
      <c r="E1202" s="86" t="s">
        <v>1173</v>
      </c>
      <c r="F1202" s="57">
        <v>293398</v>
      </c>
      <c r="G1202" s="88">
        <v>189</v>
      </c>
      <c r="H1202" s="103"/>
    </row>
    <row r="1203" spans="1:8" s="72" customFormat="1" ht="15" customHeight="1" x14ac:dyDescent="0.25">
      <c r="A1203" s="96">
        <v>7361766</v>
      </c>
      <c r="B1203" s="97">
        <v>501157280</v>
      </c>
      <c r="C1203" s="54" t="s">
        <v>122</v>
      </c>
      <c r="D1203" s="87" t="s">
        <v>1508</v>
      </c>
      <c r="E1203" s="86" t="s">
        <v>1459</v>
      </c>
      <c r="F1203" s="57">
        <v>276388</v>
      </c>
      <c r="G1203" s="88">
        <v>97</v>
      </c>
      <c r="H1203" s="103"/>
    </row>
    <row r="1204" spans="1:8" s="72" customFormat="1" ht="15" customHeight="1" x14ac:dyDescent="0.25">
      <c r="A1204" s="96">
        <v>7361766</v>
      </c>
      <c r="B1204" s="97">
        <v>501157280</v>
      </c>
      <c r="C1204" s="54" t="s">
        <v>122</v>
      </c>
      <c r="D1204" s="87" t="s">
        <v>1509</v>
      </c>
      <c r="E1204" s="86" t="s">
        <v>1456</v>
      </c>
      <c r="F1204" s="57">
        <v>176560</v>
      </c>
      <c r="G1204" s="88">
        <v>82</v>
      </c>
      <c r="H1204" s="103"/>
    </row>
    <row r="1205" spans="1:8" s="72" customFormat="1" ht="15" customHeight="1" x14ac:dyDescent="0.25">
      <c r="A1205" s="96">
        <v>7361766</v>
      </c>
      <c r="B1205" s="97">
        <v>501157280</v>
      </c>
      <c r="C1205" s="54" t="s">
        <v>122</v>
      </c>
      <c r="D1205" s="87" t="s">
        <v>1510</v>
      </c>
      <c r="E1205" s="86" t="s">
        <v>1464</v>
      </c>
      <c r="F1205" s="57">
        <v>281876</v>
      </c>
      <c r="G1205" s="88">
        <v>76</v>
      </c>
      <c r="H1205" s="103"/>
    </row>
    <row r="1206" spans="1:8" s="72" customFormat="1" ht="15" customHeight="1" x14ac:dyDescent="0.25">
      <c r="A1206" s="96">
        <v>7361766</v>
      </c>
      <c r="B1206" s="97">
        <v>501157280</v>
      </c>
      <c r="C1206" s="54" t="s">
        <v>122</v>
      </c>
      <c r="D1206" s="87" t="s">
        <v>1511</v>
      </c>
      <c r="E1206" s="86" t="s">
        <v>1462</v>
      </c>
      <c r="F1206" s="57">
        <v>282509</v>
      </c>
      <c r="G1206" s="88">
        <v>78</v>
      </c>
      <c r="H1206" s="103"/>
    </row>
    <row r="1207" spans="1:8" s="72" customFormat="1" ht="15" customHeight="1" x14ac:dyDescent="0.25">
      <c r="A1207" s="96">
        <v>7361766</v>
      </c>
      <c r="B1207" s="97">
        <v>501157280</v>
      </c>
      <c r="C1207" s="54" t="s">
        <v>122</v>
      </c>
      <c r="D1207" s="87" t="s">
        <v>1512</v>
      </c>
      <c r="E1207" s="86" t="s">
        <v>1173</v>
      </c>
      <c r="F1207" s="57">
        <v>242299</v>
      </c>
      <c r="G1207" s="88">
        <v>67</v>
      </c>
      <c r="H1207" s="103"/>
    </row>
    <row r="1208" spans="1:8" s="72" customFormat="1" ht="15" customHeight="1" x14ac:dyDescent="0.25">
      <c r="A1208" s="96">
        <v>6490496</v>
      </c>
      <c r="B1208" s="96">
        <v>505941350</v>
      </c>
      <c r="C1208" s="61" t="s">
        <v>123</v>
      </c>
      <c r="D1208" s="117" t="s">
        <v>1514</v>
      </c>
      <c r="E1208" s="116" t="s">
        <v>1513</v>
      </c>
      <c r="F1208" s="85">
        <v>200207</v>
      </c>
      <c r="G1208" s="118">
        <v>11</v>
      </c>
    </row>
    <row r="1209" spans="1:8" s="72" customFormat="1" ht="15" customHeight="1" x14ac:dyDescent="0.25">
      <c r="A1209" s="96">
        <v>6490496</v>
      </c>
      <c r="B1209" s="96">
        <v>505941350</v>
      </c>
      <c r="C1209" s="61" t="s">
        <v>123</v>
      </c>
      <c r="D1209" s="117" t="s">
        <v>1516</v>
      </c>
      <c r="E1209" s="116" t="s">
        <v>1515</v>
      </c>
      <c r="F1209" s="85">
        <v>200335</v>
      </c>
      <c r="G1209" s="119">
        <v>23</v>
      </c>
    </row>
    <row r="1210" spans="1:8" s="72" customFormat="1" ht="15" customHeight="1" x14ac:dyDescent="0.25">
      <c r="A1210" s="96">
        <v>6490496</v>
      </c>
      <c r="B1210" s="96">
        <v>505941350</v>
      </c>
      <c r="C1210" s="61" t="s">
        <v>123</v>
      </c>
      <c r="D1210" s="117" t="s">
        <v>1517</v>
      </c>
      <c r="E1210" s="116" t="s">
        <v>1515</v>
      </c>
      <c r="F1210" s="48">
        <v>200487</v>
      </c>
      <c r="G1210" s="119">
        <v>27</v>
      </c>
    </row>
    <row r="1211" spans="1:8" s="72" customFormat="1" ht="15" customHeight="1" x14ac:dyDescent="0.25">
      <c r="A1211" s="96">
        <v>6490496</v>
      </c>
      <c r="B1211" s="96">
        <v>505941350</v>
      </c>
      <c r="C1211" s="61" t="s">
        <v>123</v>
      </c>
      <c r="D1211" s="117" t="s">
        <v>1518</v>
      </c>
      <c r="E1211" s="116" t="s">
        <v>1515</v>
      </c>
      <c r="F1211" s="85">
        <v>295220</v>
      </c>
      <c r="G1211" s="119">
        <v>137</v>
      </c>
    </row>
    <row r="1212" spans="1:8" s="72" customFormat="1" ht="15" customHeight="1" x14ac:dyDescent="0.25">
      <c r="A1212" s="96">
        <v>6490496</v>
      </c>
      <c r="B1212" s="96">
        <v>505941350</v>
      </c>
      <c r="C1212" s="61" t="s">
        <v>123</v>
      </c>
      <c r="D1212" s="117" t="s">
        <v>1519</v>
      </c>
      <c r="E1212" s="116" t="s">
        <v>1513</v>
      </c>
      <c r="F1212" s="85">
        <v>201110</v>
      </c>
      <c r="G1212" s="119">
        <v>53</v>
      </c>
    </row>
    <row r="1213" spans="1:8" s="72" customFormat="1" ht="15" customHeight="1" x14ac:dyDescent="0.25">
      <c r="A1213" s="96">
        <v>6490496</v>
      </c>
      <c r="B1213" s="96">
        <v>505941350</v>
      </c>
      <c r="C1213" s="61" t="s">
        <v>123</v>
      </c>
      <c r="D1213" s="117" t="s">
        <v>1520</v>
      </c>
      <c r="E1213" s="120" t="s">
        <v>1348</v>
      </c>
      <c r="F1213" s="48">
        <v>236500</v>
      </c>
      <c r="G1213" s="119">
        <v>16</v>
      </c>
    </row>
    <row r="1214" spans="1:8" s="72" customFormat="1" ht="15" customHeight="1" x14ac:dyDescent="0.25">
      <c r="A1214" s="96">
        <v>6490496</v>
      </c>
      <c r="B1214" s="96">
        <v>505941350</v>
      </c>
      <c r="C1214" s="61" t="s">
        <v>123</v>
      </c>
      <c r="D1214" s="117" t="s">
        <v>1521</v>
      </c>
      <c r="E1214" s="116" t="s">
        <v>1515</v>
      </c>
      <c r="F1214" s="85">
        <v>290385</v>
      </c>
      <c r="G1214" s="119">
        <v>77</v>
      </c>
    </row>
    <row r="1215" spans="1:8" s="72" customFormat="1" ht="15" customHeight="1" x14ac:dyDescent="0.25">
      <c r="A1215" s="96">
        <v>6490496</v>
      </c>
      <c r="B1215" s="96">
        <v>505941350</v>
      </c>
      <c r="C1215" s="61" t="s">
        <v>123</v>
      </c>
      <c r="D1215" s="117" t="s">
        <v>1522</v>
      </c>
      <c r="E1215" s="116" t="s">
        <v>1515</v>
      </c>
      <c r="F1215" s="85">
        <v>203427</v>
      </c>
      <c r="G1215" s="119">
        <v>47</v>
      </c>
    </row>
    <row r="1216" spans="1:8" s="72" customFormat="1" ht="15" customHeight="1" x14ac:dyDescent="0.25">
      <c r="A1216" s="96">
        <v>6490496</v>
      </c>
      <c r="B1216" s="96">
        <v>505941350</v>
      </c>
      <c r="C1216" s="61" t="s">
        <v>123</v>
      </c>
      <c r="D1216" s="117" t="s">
        <v>1523</v>
      </c>
      <c r="E1216" s="116" t="s">
        <v>1515</v>
      </c>
      <c r="F1216" s="48">
        <v>290403</v>
      </c>
      <c r="G1216" s="119">
        <v>25</v>
      </c>
    </row>
    <row r="1217" spans="1:10" s="72" customFormat="1" ht="15" customHeight="1" x14ac:dyDescent="0.25">
      <c r="A1217" s="96">
        <v>6490496</v>
      </c>
      <c r="B1217" s="96">
        <v>505941350</v>
      </c>
      <c r="C1217" s="61" t="s">
        <v>123</v>
      </c>
      <c r="D1217" s="117" t="s">
        <v>1524</v>
      </c>
      <c r="E1217" s="116" t="s">
        <v>1513</v>
      </c>
      <c r="F1217" s="85">
        <v>205989</v>
      </c>
      <c r="G1217" s="119">
        <v>5</v>
      </c>
    </row>
    <row r="1218" spans="1:10" s="72" customFormat="1" ht="15" customHeight="1" x14ac:dyDescent="0.25">
      <c r="A1218" s="96">
        <v>6490496</v>
      </c>
      <c r="B1218" s="96">
        <v>505941350</v>
      </c>
      <c r="C1218" s="61" t="s">
        <v>123</v>
      </c>
      <c r="D1218" s="117" t="s">
        <v>1525</v>
      </c>
      <c r="E1218" s="116" t="s">
        <v>1515</v>
      </c>
      <c r="F1218" s="85">
        <v>205990</v>
      </c>
      <c r="G1218" s="119">
        <v>27</v>
      </c>
    </row>
    <row r="1219" spans="1:10" s="72" customFormat="1" ht="15" customHeight="1" x14ac:dyDescent="0.25">
      <c r="A1219" s="96">
        <v>6490496</v>
      </c>
      <c r="B1219" s="96">
        <v>505941350</v>
      </c>
      <c r="C1219" s="61" t="s">
        <v>123</v>
      </c>
      <c r="D1219" s="117" t="s">
        <v>1526</v>
      </c>
      <c r="E1219" s="120" t="s">
        <v>1348</v>
      </c>
      <c r="F1219" s="48">
        <v>244200</v>
      </c>
      <c r="G1219" s="119">
        <v>11</v>
      </c>
    </row>
    <row r="1220" spans="1:10" s="72" customFormat="1" ht="15" customHeight="1" x14ac:dyDescent="0.25">
      <c r="A1220" s="96">
        <v>6490496</v>
      </c>
      <c r="B1220" s="96">
        <v>505941350</v>
      </c>
      <c r="C1220" s="61" t="s">
        <v>123</v>
      </c>
      <c r="D1220" s="117" t="s">
        <v>1527</v>
      </c>
      <c r="E1220" s="116" t="s">
        <v>1515</v>
      </c>
      <c r="F1220" s="48">
        <v>290427</v>
      </c>
      <c r="G1220" s="119">
        <v>21</v>
      </c>
    </row>
    <row r="1221" spans="1:10" s="72" customFormat="1" ht="15" customHeight="1" x14ac:dyDescent="0.25">
      <c r="A1221" s="96">
        <v>6490496</v>
      </c>
      <c r="B1221" s="96">
        <v>505941350</v>
      </c>
      <c r="C1221" s="61" t="s">
        <v>123</v>
      </c>
      <c r="D1221" s="117" t="s">
        <v>1528</v>
      </c>
      <c r="E1221" s="120" t="s">
        <v>1348</v>
      </c>
      <c r="F1221" s="48">
        <v>290452</v>
      </c>
      <c r="G1221" s="119">
        <v>90</v>
      </c>
    </row>
    <row r="1222" spans="1:10" s="72" customFormat="1" ht="15" customHeight="1" x14ac:dyDescent="0.25">
      <c r="A1222" s="96">
        <v>6490496</v>
      </c>
      <c r="B1222" s="96">
        <v>505941350</v>
      </c>
      <c r="C1222" s="61" t="s">
        <v>123</v>
      </c>
      <c r="D1222" s="117" t="s">
        <v>1529</v>
      </c>
      <c r="E1222" s="120" t="s">
        <v>1348</v>
      </c>
      <c r="F1222" s="48">
        <v>294007</v>
      </c>
      <c r="G1222" s="119">
        <v>47</v>
      </c>
    </row>
    <row r="1223" spans="1:10" s="72" customFormat="1" ht="15" customHeight="1" x14ac:dyDescent="0.25">
      <c r="A1223" s="96">
        <v>6490496</v>
      </c>
      <c r="B1223" s="96">
        <v>505941350</v>
      </c>
      <c r="C1223" s="61" t="s">
        <v>123</v>
      </c>
      <c r="D1223" s="117" t="s">
        <v>1530</v>
      </c>
      <c r="E1223" s="116" t="s">
        <v>1515</v>
      </c>
      <c r="F1223" s="85">
        <v>294020</v>
      </c>
      <c r="G1223" s="119">
        <v>11</v>
      </c>
    </row>
    <row r="1224" spans="1:10" s="72" customFormat="1" ht="15" customHeight="1" x14ac:dyDescent="0.25">
      <c r="A1224" s="96">
        <v>6490496</v>
      </c>
      <c r="B1224" s="96">
        <v>505941350</v>
      </c>
      <c r="C1224" s="61" t="s">
        <v>123</v>
      </c>
      <c r="D1224" s="117" t="s">
        <v>1532</v>
      </c>
      <c r="E1224" s="121" t="s">
        <v>1531</v>
      </c>
      <c r="F1224" s="48">
        <v>254460</v>
      </c>
      <c r="G1224" s="119">
        <v>219</v>
      </c>
    </row>
    <row r="1225" spans="1:10" s="72" customFormat="1" ht="15" customHeight="1" x14ac:dyDescent="0.25">
      <c r="A1225" s="96">
        <v>6490496</v>
      </c>
      <c r="B1225" s="96">
        <v>505941350</v>
      </c>
      <c r="C1225" s="61" t="s">
        <v>123</v>
      </c>
      <c r="D1225" s="117" t="s">
        <v>1533</v>
      </c>
      <c r="E1225" s="116" t="s">
        <v>1513</v>
      </c>
      <c r="F1225" s="85">
        <v>235179</v>
      </c>
      <c r="G1225" s="119">
        <v>35</v>
      </c>
    </row>
    <row r="1226" spans="1:10" s="72" customFormat="1" ht="15" customHeight="1" x14ac:dyDescent="0.25">
      <c r="A1226" s="96">
        <v>6490496</v>
      </c>
      <c r="B1226" s="96">
        <v>505941350</v>
      </c>
      <c r="C1226" s="61" t="s">
        <v>123</v>
      </c>
      <c r="D1226" s="117" t="s">
        <v>1534</v>
      </c>
      <c r="E1226" s="121" t="s">
        <v>1531</v>
      </c>
      <c r="F1226" s="48">
        <v>288093</v>
      </c>
      <c r="G1226" s="119">
        <v>84</v>
      </c>
      <c r="I1226" s="103"/>
      <c r="J1226" s="103"/>
    </row>
    <row r="1227" spans="1:10" s="72" customFormat="1" ht="15" customHeight="1" x14ac:dyDescent="0.25">
      <c r="A1227" s="96">
        <v>6490496</v>
      </c>
      <c r="B1227" s="96">
        <v>505941350</v>
      </c>
      <c r="C1227" s="61" t="s">
        <v>123</v>
      </c>
      <c r="D1227" s="117" t="s">
        <v>1535</v>
      </c>
      <c r="E1227" s="116" t="s">
        <v>1515</v>
      </c>
      <c r="F1227" s="48">
        <v>290439</v>
      </c>
      <c r="G1227" s="119">
        <v>54</v>
      </c>
    </row>
    <row r="1228" spans="1:10" s="72" customFormat="1" ht="15" customHeight="1" x14ac:dyDescent="0.25">
      <c r="A1228" s="96">
        <v>6490496</v>
      </c>
      <c r="B1228" s="96">
        <v>505941350</v>
      </c>
      <c r="C1228" s="61" t="s">
        <v>123</v>
      </c>
      <c r="D1228" s="117" t="s">
        <v>1536</v>
      </c>
      <c r="E1228" s="116" t="s">
        <v>1513</v>
      </c>
      <c r="F1228" s="85">
        <v>264362</v>
      </c>
      <c r="G1228" s="119">
        <v>22</v>
      </c>
    </row>
    <row r="1229" spans="1:10" s="72" customFormat="1" ht="15" customHeight="1" x14ac:dyDescent="0.25">
      <c r="A1229" s="96">
        <v>6490496</v>
      </c>
      <c r="B1229" s="96">
        <v>505941350</v>
      </c>
      <c r="C1229" s="61" t="s">
        <v>123</v>
      </c>
      <c r="D1229" s="117" t="s">
        <v>1537</v>
      </c>
      <c r="E1229" s="116" t="s">
        <v>1513</v>
      </c>
      <c r="F1229" s="85">
        <v>290464</v>
      </c>
      <c r="G1229" s="119">
        <v>85</v>
      </c>
      <c r="I1229" s="103"/>
      <c r="J1229" s="103"/>
    </row>
    <row r="1230" spans="1:10" s="72" customFormat="1" ht="15" customHeight="1" x14ac:dyDescent="0.25">
      <c r="A1230" s="96">
        <v>6490496</v>
      </c>
      <c r="B1230" s="96">
        <v>505941350</v>
      </c>
      <c r="C1230" s="61" t="s">
        <v>123</v>
      </c>
      <c r="D1230" s="117" t="s">
        <v>1538</v>
      </c>
      <c r="E1230" s="120" t="s">
        <v>1348</v>
      </c>
      <c r="F1230" s="48">
        <v>267089</v>
      </c>
      <c r="G1230" s="119">
        <v>26</v>
      </c>
      <c r="I1230" s="103"/>
      <c r="J1230" s="103"/>
    </row>
    <row r="1231" spans="1:10" s="72" customFormat="1" ht="15" customHeight="1" x14ac:dyDescent="0.25">
      <c r="A1231" s="96">
        <v>6490496</v>
      </c>
      <c r="B1231" s="96">
        <v>505941350</v>
      </c>
      <c r="C1231" s="61" t="s">
        <v>123</v>
      </c>
      <c r="D1231" s="117" t="s">
        <v>1539</v>
      </c>
      <c r="E1231" s="116" t="s">
        <v>1513</v>
      </c>
      <c r="F1231" s="85">
        <v>267200</v>
      </c>
      <c r="G1231" s="119">
        <v>34</v>
      </c>
      <c r="I1231" s="103"/>
      <c r="J1231" s="103"/>
    </row>
    <row r="1232" spans="1:10" s="72" customFormat="1" ht="15" customHeight="1" x14ac:dyDescent="0.25">
      <c r="A1232" s="96">
        <v>6490496</v>
      </c>
      <c r="B1232" s="96">
        <v>505941350</v>
      </c>
      <c r="C1232" s="61" t="s">
        <v>123</v>
      </c>
      <c r="D1232" s="117" t="s">
        <v>1540</v>
      </c>
      <c r="E1232" s="116" t="s">
        <v>1513</v>
      </c>
      <c r="F1232" s="85">
        <v>253455</v>
      </c>
      <c r="G1232" s="119">
        <v>13</v>
      </c>
    </row>
    <row r="1233" spans="1:7" s="72" customFormat="1" ht="15" customHeight="1" x14ac:dyDescent="0.25">
      <c r="A1233" s="96">
        <v>6490496</v>
      </c>
      <c r="B1233" s="96">
        <v>505941350</v>
      </c>
      <c r="C1233" s="61" t="s">
        <v>123</v>
      </c>
      <c r="D1233" s="117" t="s">
        <v>1541</v>
      </c>
      <c r="E1233" s="116" t="s">
        <v>1513</v>
      </c>
      <c r="F1233" s="85">
        <v>270120</v>
      </c>
      <c r="G1233" s="119">
        <v>28</v>
      </c>
    </row>
    <row r="1234" spans="1:7" s="72" customFormat="1" ht="15" customHeight="1" x14ac:dyDescent="0.25">
      <c r="A1234" s="96">
        <v>6490496</v>
      </c>
      <c r="B1234" s="96">
        <v>505941350</v>
      </c>
      <c r="C1234" s="61" t="s">
        <v>123</v>
      </c>
      <c r="D1234" s="117" t="s">
        <v>1542</v>
      </c>
      <c r="E1234" s="121" t="s">
        <v>1531</v>
      </c>
      <c r="F1234" s="48">
        <v>297355</v>
      </c>
      <c r="G1234" s="119">
        <v>103</v>
      </c>
    </row>
    <row r="1235" spans="1:7" s="72" customFormat="1" ht="15" customHeight="1" x14ac:dyDescent="0.25">
      <c r="A1235" s="96">
        <v>6490496</v>
      </c>
      <c r="B1235" s="96">
        <v>505941350</v>
      </c>
      <c r="C1235" s="61" t="s">
        <v>123</v>
      </c>
      <c r="D1235" s="117" t="s">
        <v>1543</v>
      </c>
      <c r="E1235" s="116" t="s">
        <v>1513</v>
      </c>
      <c r="F1235" s="85">
        <v>295930</v>
      </c>
      <c r="G1235" s="119">
        <v>199</v>
      </c>
    </row>
    <row r="1236" spans="1:7" s="72" customFormat="1" ht="15" customHeight="1" x14ac:dyDescent="0.25">
      <c r="A1236" s="96">
        <v>6490496</v>
      </c>
      <c r="B1236" s="96">
        <v>505941350</v>
      </c>
      <c r="C1236" s="61" t="s">
        <v>123</v>
      </c>
      <c r="D1236" s="56" t="s">
        <v>1544</v>
      </c>
      <c r="E1236" s="56" t="s">
        <v>1513</v>
      </c>
      <c r="F1236" s="62">
        <v>241416</v>
      </c>
      <c r="G1236" s="63">
        <v>153</v>
      </c>
    </row>
    <row r="1237" spans="1:7" s="72" customFormat="1" ht="15" customHeight="1" x14ac:dyDescent="0.25">
      <c r="A1237" s="96">
        <v>6490496</v>
      </c>
      <c r="B1237" s="96">
        <v>505941350</v>
      </c>
      <c r="C1237" s="61" t="s">
        <v>123</v>
      </c>
      <c r="D1237" s="56" t="s">
        <v>1545</v>
      </c>
      <c r="E1237" s="56" t="s">
        <v>1348</v>
      </c>
      <c r="F1237" s="62">
        <v>288019</v>
      </c>
      <c r="G1237" s="63">
        <v>161</v>
      </c>
    </row>
    <row r="1238" spans="1:7" s="72" customFormat="1" ht="15" customHeight="1" x14ac:dyDescent="0.25">
      <c r="A1238" s="96">
        <v>6490496</v>
      </c>
      <c r="B1238" s="96">
        <v>505941350</v>
      </c>
      <c r="C1238" s="61" t="s">
        <v>123</v>
      </c>
      <c r="D1238" s="117" t="s">
        <v>1546</v>
      </c>
      <c r="E1238" s="116" t="s">
        <v>1515</v>
      </c>
      <c r="F1238" s="48">
        <v>290476</v>
      </c>
      <c r="G1238" s="119">
        <v>7</v>
      </c>
    </row>
    <row r="1239" spans="1:7" s="72" customFormat="1" ht="15" customHeight="1" x14ac:dyDescent="0.25">
      <c r="A1239" s="96">
        <v>6490496</v>
      </c>
      <c r="B1239" s="96">
        <v>505941350</v>
      </c>
      <c r="C1239" s="61" t="s">
        <v>123</v>
      </c>
      <c r="D1239" s="117" t="s">
        <v>1547</v>
      </c>
      <c r="E1239" s="116" t="s">
        <v>1515</v>
      </c>
      <c r="F1239" s="48">
        <v>278385</v>
      </c>
      <c r="G1239" s="119">
        <v>28</v>
      </c>
    </row>
    <row r="1240" spans="1:7" s="72" customFormat="1" ht="15" customHeight="1" x14ac:dyDescent="0.25">
      <c r="A1240" s="96">
        <v>6490496</v>
      </c>
      <c r="B1240" s="96">
        <v>505941350</v>
      </c>
      <c r="C1240" s="61" t="s">
        <v>123</v>
      </c>
      <c r="D1240" s="117" t="s">
        <v>1548</v>
      </c>
      <c r="E1240" s="116" t="s">
        <v>1515</v>
      </c>
      <c r="F1240" s="85">
        <v>290488</v>
      </c>
      <c r="G1240" s="119">
        <v>29</v>
      </c>
    </row>
    <row r="1241" spans="1:7" s="72" customFormat="1" ht="15" customHeight="1" x14ac:dyDescent="0.25">
      <c r="A1241" s="96">
        <v>6490496</v>
      </c>
      <c r="B1241" s="96">
        <v>505941350</v>
      </c>
      <c r="C1241" s="61" t="s">
        <v>123</v>
      </c>
      <c r="D1241" s="117" t="s">
        <v>1549</v>
      </c>
      <c r="E1241" s="120" t="s">
        <v>1348</v>
      </c>
      <c r="F1241" s="48">
        <v>253844</v>
      </c>
      <c r="G1241" s="119">
        <v>119</v>
      </c>
    </row>
    <row r="1242" spans="1:7" s="72" customFormat="1" ht="15" customHeight="1" x14ac:dyDescent="0.25">
      <c r="A1242" s="96">
        <v>6490496</v>
      </c>
      <c r="B1242" s="96">
        <v>505941350</v>
      </c>
      <c r="C1242" s="61" t="s">
        <v>123</v>
      </c>
      <c r="D1242" s="117" t="s">
        <v>1550</v>
      </c>
      <c r="E1242" s="116" t="s">
        <v>1513</v>
      </c>
      <c r="F1242" s="85">
        <v>290490</v>
      </c>
      <c r="G1242" s="119">
        <v>23</v>
      </c>
    </row>
    <row r="1243" spans="1:7" s="72" customFormat="1" ht="15" customHeight="1" x14ac:dyDescent="0.25">
      <c r="A1243" s="96">
        <v>6490496</v>
      </c>
      <c r="B1243" s="96">
        <v>505941350</v>
      </c>
      <c r="C1243" s="61" t="s">
        <v>123</v>
      </c>
      <c r="D1243" s="117" t="s">
        <v>1551</v>
      </c>
      <c r="E1243" s="120" t="s">
        <v>1348</v>
      </c>
      <c r="F1243" s="48">
        <v>242202</v>
      </c>
      <c r="G1243" s="119">
        <v>87</v>
      </c>
    </row>
    <row r="1244" spans="1:7" s="72" customFormat="1" ht="15" customHeight="1" x14ac:dyDescent="0.25">
      <c r="A1244" s="96">
        <v>6490496</v>
      </c>
      <c r="B1244" s="96">
        <v>505941350</v>
      </c>
      <c r="C1244" s="61" t="s">
        <v>123</v>
      </c>
      <c r="D1244" s="117" t="s">
        <v>1552</v>
      </c>
      <c r="E1244" s="116" t="s">
        <v>1513</v>
      </c>
      <c r="F1244" s="85">
        <v>285651</v>
      </c>
      <c r="G1244" s="119">
        <v>14</v>
      </c>
    </row>
    <row r="1245" spans="1:7" s="72" customFormat="1" ht="15" customHeight="1" x14ac:dyDescent="0.25">
      <c r="A1245" s="96">
        <v>6490496</v>
      </c>
      <c r="B1245" s="96">
        <v>505941350</v>
      </c>
      <c r="C1245" s="61" t="s">
        <v>123</v>
      </c>
      <c r="D1245" s="117" t="s">
        <v>1553</v>
      </c>
      <c r="E1245" s="120" t="s">
        <v>1348</v>
      </c>
      <c r="F1245" s="48">
        <v>279950</v>
      </c>
      <c r="G1245" s="119">
        <v>13</v>
      </c>
    </row>
    <row r="1246" spans="1:7" s="72" customFormat="1" ht="15" customHeight="1" x14ac:dyDescent="0.25">
      <c r="A1246" s="96">
        <v>7489914</v>
      </c>
      <c r="B1246" s="96">
        <v>501306870</v>
      </c>
      <c r="C1246" s="61" t="s">
        <v>124</v>
      </c>
      <c r="D1246" s="58" t="s">
        <v>1556</v>
      </c>
      <c r="E1246" s="120" t="s">
        <v>1555</v>
      </c>
      <c r="F1246" s="62">
        <v>1314690</v>
      </c>
      <c r="G1246" s="58">
        <v>25</v>
      </c>
    </row>
    <row r="1247" spans="1:7" s="72" customFormat="1" ht="15" customHeight="1" x14ac:dyDescent="0.25">
      <c r="A1247" s="96">
        <v>7489914</v>
      </c>
      <c r="B1247" s="96">
        <v>501306870</v>
      </c>
      <c r="C1247" s="61" t="s">
        <v>124</v>
      </c>
      <c r="D1247" s="58" t="s">
        <v>1558</v>
      </c>
      <c r="E1247" s="120" t="s">
        <v>1557</v>
      </c>
      <c r="F1247" s="62">
        <v>236676</v>
      </c>
      <c r="G1247" s="58">
        <v>96</v>
      </c>
    </row>
    <row r="1248" spans="1:7" s="72" customFormat="1" ht="15" customHeight="1" x14ac:dyDescent="0.25">
      <c r="A1248" s="96">
        <v>7489914</v>
      </c>
      <c r="B1248" s="96">
        <v>501306870</v>
      </c>
      <c r="C1248" s="61" t="s">
        <v>124</v>
      </c>
      <c r="D1248" s="58" t="s">
        <v>1559</v>
      </c>
      <c r="E1248" s="120" t="s">
        <v>1555</v>
      </c>
      <c r="F1248" s="62">
        <v>1314679</v>
      </c>
      <c r="G1248" s="58">
        <v>66</v>
      </c>
    </row>
    <row r="1249" spans="1:10" s="72" customFormat="1" ht="15" customHeight="1" x14ac:dyDescent="0.25">
      <c r="A1249" s="96">
        <v>7489914</v>
      </c>
      <c r="B1249" s="96">
        <v>501306870</v>
      </c>
      <c r="C1249" s="61" t="s">
        <v>124</v>
      </c>
      <c r="D1249" s="56" t="s">
        <v>1561</v>
      </c>
      <c r="E1249" s="120" t="s">
        <v>1560</v>
      </c>
      <c r="F1249" s="62">
        <v>248320</v>
      </c>
      <c r="G1249" s="59">
        <v>172</v>
      </c>
    </row>
    <row r="1250" spans="1:10" s="72" customFormat="1" ht="15" customHeight="1" x14ac:dyDescent="0.25">
      <c r="A1250" s="96">
        <v>7489914</v>
      </c>
      <c r="B1250" s="96">
        <v>501306870</v>
      </c>
      <c r="C1250" s="61" t="s">
        <v>124</v>
      </c>
      <c r="D1250" s="58" t="s">
        <v>1562</v>
      </c>
      <c r="E1250" s="120" t="s">
        <v>1555</v>
      </c>
      <c r="F1250" s="62">
        <v>1314306</v>
      </c>
      <c r="G1250" s="58">
        <v>23</v>
      </c>
    </row>
    <row r="1251" spans="1:10" s="72" customFormat="1" ht="15" customHeight="1" x14ac:dyDescent="0.25">
      <c r="A1251" s="96">
        <v>7489914</v>
      </c>
      <c r="B1251" s="96">
        <v>501306870</v>
      </c>
      <c r="C1251" s="61" t="s">
        <v>124</v>
      </c>
      <c r="D1251" s="58" t="s">
        <v>1563</v>
      </c>
      <c r="E1251" s="120" t="s">
        <v>1557</v>
      </c>
      <c r="F1251" s="62">
        <v>210675</v>
      </c>
      <c r="G1251" s="58">
        <v>46</v>
      </c>
    </row>
    <row r="1252" spans="1:10" s="72" customFormat="1" ht="15" customHeight="1" x14ac:dyDescent="0.25">
      <c r="A1252" s="96">
        <v>7489914</v>
      </c>
      <c r="B1252" s="96">
        <v>501306870</v>
      </c>
      <c r="C1252" s="61" t="s">
        <v>124</v>
      </c>
      <c r="D1252" s="58" t="s">
        <v>1564</v>
      </c>
      <c r="E1252" s="120" t="s">
        <v>1557</v>
      </c>
      <c r="F1252" s="62">
        <v>211254</v>
      </c>
      <c r="G1252" s="58">
        <v>40</v>
      </c>
    </row>
    <row r="1253" spans="1:10" s="72" customFormat="1" ht="15" customHeight="1" x14ac:dyDescent="0.25">
      <c r="A1253" s="96">
        <v>7489914</v>
      </c>
      <c r="B1253" s="96">
        <v>501306870</v>
      </c>
      <c r="C1253" s="61" t="s">
        <v>124</v>
      </c>
      <c r="D1253" s="58" t="s">
        <v>1566</v>
      </c>
      <c r="E1253" s="120" t="s">
        <v>1565</v>
      </c>
      <c r="F1253" s="62">
        <v>238016</v>
      </c>
      <c r="G1253" s="58">
        <v>67</v>
      </c>
    </row>
    <row r="1254" spans="1:10" s="72" customFormat="1" ht="15" customHeight="1" x14ac:dyDescent="0.25">
      <c r="A1254" s="96">
        <v>7489914</v>
      </c>
      <c r="B1254" s="96">
        <v>501306870</v>
      </c>
      <c r="C1254" s="61" t="s">
        <v>124</v>
      </c>
      <c r="D1254" s="58" t="s">
        <v>1567</v>
      </c>
      <c r="E1254" s="120" t="s">
        <v>1555</v>
      </c>
      <c r="F1254" s="62">
        <v>1314829</v>
      </c>
      <c r="G1254" s="58">
        <v>98</v>
      </c>
    </row>
    <row r="1255" spans="1:10" s="72" customFormat="1" ht="15" customHeight="1" x14ac:dyDescent="0.25">
      <c r="A1255" s="96">
        <v>7489914</v>
      </c>
      <c r="B1255" s="96">
        <v>501306870</v>
      </c>
      <c r="C1255" s="61" t="s">
        <v>124</v>
      </c>
      <c r="D1255" s="58" t="s">
        <v>1568</v>
      </c>
      <c r="E1255" s="120" t="s">
        <v>1555</v>
      </c>
      <c r="F1255" s="62">
        <v>1314563</v>
      </c>
      <c r="G1255" s="58">
        <v>59</v>
      </c>
    </row>
    <row r="1256" spans="1:10" s="72" customFormat="1" ht="15" customHeight="1" x14ac:dyDescent="0.25">
      <c r="A1256" s="96">
        <v>7489914</v>
      </c>
      <c r="B1256" s="96">
        <v>501306870</v>
      </c>
      <c r="C1256" s="61" t="s">
        <v>124</v>
      </c>
      <c r="D1256" s="58" t="s">
        <v>1569</v>
      </c>
      <c r="E1256" s="120" t="s">
        <v>1555</v>
      </c>
      <c r="F1256" s="122">
        <v>1314789</v>
      </c>
      <c r="G1256" s="58">
        <v>82</v>
      </c>
    </row>
    <row r="1257" spans="1:10" s="72" customFormat="1" ht="15" customHeight="1" x14ac:dyDescent="0.25">
      <c r="A1257" s="96">
        <v>7489914</v>
      </c>
      <c r="B1257" s="96">
        <v>501306870</v>
      </c>
      <c r="C1257" s="61" t="s">
        <v>124</v>
      </c>
      <c r="D1257" s="58" t="s">
        <v>1570</v>
      </c>
      <c r="E1257" s="120" t="s">
        <v>1557</v>
      </c>
      <c r="F1257" s="62">
        <v>217633</v>
      </c>
      <c r="G1257" s="58">
        <v>44</v>
      </c>
    </row>
    <row r="1258" spans="1:10" s="72" customFormat="1" ht="15" customHeight="1" x14ac:dyDescent="0.25">
      <c r="A1258" s="96">
        <v>7489914</v>
      </c>
      <c r="B1258" s="96">
        <v>501306870</v>
      </c>
      <c r="C1258" s="61" t="s">
        <v>124</v>
      </c>
      <c r="D1258" s="58" t="s">
        <v>1571</v>
      </c>
      <c r="E1258" s="120" t="s">
        <v>1555</v>
      </c>
      <c r="F1258" s="62">
        <v>1314220</v>
      </c>
      <c r="G1258" s="58">
        <v>37</v>
      </c>
    </row>
    <row r="1259" spans="1:10" s="72" customFormat="1" ht="15" customHeight="1" x14ac:dyDescent="0.25">
      <c r="A1259" s="96">
        <v>7489914</v>
      </c>
      <c r="B1259" s="96">
        <v>501306870</v>
      </c>
      <c r="C1259" s="61" t="s">
        <v>124</v>
      </c>
      <c r="D1259" s="58" t="s">
        <v>1572</v>
      </c>
      <c r="E1259" s="120" t="s">
        <v>1565</v>
      </c>
      <c r="F1259" s="62">
        <v>293489</v>
      </c>
      <c r="G1259" s="58">
        <v>83</v>
      </c>
    </row>
    <row r="1260" spans="1:10" s="72" customFormat="1" ht="15" customHeight="1" x14ac:dyDescent="0.25">
      <c r="A1260" s="96">
        <v>7489914</v>
      </c>
      <c r="B1260" s="96">
        <v>501306870</v>
      </c>
      <c r="C1260" s="61" t="s">
        <v>124</v>
      </c>
      <c r="D1260" s="58" t="s">
        <v>1573</v>
      </c>
      <c r="E1260" s="120" t="s">
        <v>1555</v>
      </c>
      <c r="F1260" s="62">
        <v>1314982</v>
      </c>
      <c r="G1260" s="58">
        <v>67</v>
      </c>
    </row>
    <row r="1261" spans="1:10" s="72" customFormat="1" ht="15" customHeight="1" x14ac:dyDescent="0.25">
      <c r="A1261" s="96">
        <v>7489914</v>
      </c>
      <c r="B1261" s="96">
        <v>501306870</v>
      </c>
      <c r="C1261" s="61" t="s">
        <v>124</v>
      </c>
      <c r="D1261" s="58" t="s">
        <v>1574</v>
      </c>
      <c r="E1261" s="120" t="s">
        <v>1565</v>
      </c>
      <c r="F1261" s="62">
        <v>227407</v>
      </c>
      <c r="G1261" s="58">
        <v>37</v>
      </c>
    </row>
    <row r="1262" spans="1:10" s="72" customFormat="1" ht="15" customHeight="1" x14ac:dyDescent="0.25">
      <c r="A1262" s="96">
        <v>7489914</v>
      </c>
      <c r="B1262" s="96">
        <v>501306870</v>
      </c>
      <c r="C1262" s="61" t="s">
        <v>124</v>
      </c>
      <c r="D1262" s="58" t="s">
        <v>1575</v>
      </c>
      <c r="E1262" s="120" t="s">
        <v>1557</v>
      </c>
      <c r="F1262" s="62">
        <v>261725</v>
      </c>
      <c r="G1262" s="58">
        <v>27</v>
      </c>
    </row>
    <row r="1263" spans="1:10" s="72" customFormat="1" ht="15" customHeight="1" x14ac:dyDescent="0.25">
      <c r="A1263" s="96">
        <v>7489914</v>
      </c>
      <c r="B1263" s="96">
        <v>501306870</v>
      </c>
      <c r="C1263" s="61" t="s">
        <v>124</v>
      </c>
      <c r="D1263" s="117" t="s">
        <v>1576</v>
      </c>
      <c r="E1263" s="120" t="s">
        <v>1576</v>
      </c>
      <c r="F1263" s="62">
        <v>330838</v>
      </c>
      <c r="G1263" s="59">
        <v>83</v>
      </c>
      <c r="I1263" s="103"/>
      <c r="J1263" s="103"/>
    </row>
    <row r="1264" spans="1:10" s="72" customFormat="1" ht="15" customHeight="1" x14ac:dyDescent="0.25">
      <c r="A1264" s="96">
        <v>7489914</v>
      </c>
      <c r="B1264" s="96">
        <v>501306870</v>
      </c>
      <c r="C1264" s="61" t="s">
        <v>124</v>
      </c>
      <c r="D1264" s="58" t="s">
        <v>1577</v>
      </c>
      <c r="E1264" s="120" t="s">
        <v>1565</v>
      </c>
      <c r="F1264" s="62">
        <v>267557</v>
      </c>
      <c r="G1264" s="58">
        <v>30</v>
      </c>
    </row>
    <row r="1265" spans="1:7" s="72" customFormat="1" ht="15" customHeight="1" x14ac:dyDescent="0.25">
      <c r="A1265" s="96">
        <v>7489914</v>
      </c>
      <c r="B1265" s="96">
        <v>501306870</v>
      </c>
      <c r="C1265" s="61" t="s">
        <v>124</v>
      </c>
      <c r="D1265" s="58" t="s">
        <v>1578</v>
      </c>
      <c r="E1265" s="120" t="s">
        <v>1555</v>
      </c>
      <c r="F1265" s="62">
        <v>1314507</v>
      </c>
      <c r="G1265" s="58">
        <v>35</v>
      </c>
    </row>
    <row r="1266" spans="1:7" s="72" customFormat="1" ht="15" customHeight="1" x14ac:dyDescent="0.25">
      <c r="A1266" s="96">
        <v>7489914</v>
      </c>
      <c r="B1266" s="96">
        <v>501306870</v>
      </c>
      <c r="C1266" s="61" t="s">
        <v>124</v>
      </c>
      <c r="D1266" s="58" t="s">
        <v>1579</v>
      </c>
      <c r="E1266" s="120" t="s">
        <v>1555</v>
      </c>
      <c r="F1266" s="62">
        <v>1314500</v>
      </c>
      <c r="G1266" s="58">
        <v>30</v>
      </c>
    </row>
    <row r="1267" spans="1:7" s="72" customFormat="1" ht="15" customHeight="1" x14ac:dyDescent="0.25">
      <c r="A1267" s="96">
        <v>7489914</v>
      </c>
      <c r="B1267" s="96">
        <v>501306870</v>
      </c>
      <c r="C1267" s="61" t="s">
        <v>124</v>
      </c>
      <c r="D1267" s="56" t="s">
        <v>1580</v>
      </c>
      <c r="E1267" s="120" t="s">
        <v>1560</v>
      </c>
      <c r="F1267" s="62">
        <v>240886</v>
      </c>
      <c r="G1267" s="59">
        <v>28</v>
      </c>
    </row>
    <row r="1268" spans="1:7" s="72" customFormat="1" ht="12" customHeight="1" x14ac:dyDescent="0.25">
      <c r="A1268" s="96">
        <v>7489914</v>
      </c>
      <c r="B1268" s="96">
        <v>501306870</v>
      </c>
      <c r="C1268" s="61" t="s">
        <v>124</v>
      </c>
      <c r="D1268" s="58" t="s">
        <v>1581</v>
      </c>
      <c r="E1268" s="120" t="s">
        <v>1555</v>
      </c>
      <c r="F1268" s="62">
        <v>1314211</v>
      </c>
      <c r="G1268" s="58">
        <v>38</v>
      </c>
    </row>
    <row r="1269" spans="1:7" s="72" customFormat="1" ht="12" customHeight="1" x14ac:dyDescent="0.25">
      <c r="A1269" s="96">
        <v>7489914</v>
      </c>
      <c r="B1269" s="96">
        <v>501306870</v>
      </c>
      <c r="C1269" s="61" t="s">
        <v>124</v>
      </c>
      <c r="D1269" s="58" t="s">
        <v>1582</v>
      </c>
      <c r="E1269" s="120" t="s">
        <v>1565</v>
      </c>
      <c r="F1269" s="62">
        <v>269347</v>
      </c>
      <c r="G1269" s="58">
        <v>50</v>
      </c>
    </row>
    <row r="1270" spans="1:7" s="72" customFormat="1" ht="12" customHeight="1" x14ac:dyDescent="0.25">
      <c r="A1270" s="96">
        <v>7489914</v>
      </c>
      <c r="B1270" s="96">
        <v>501306870</v>
      </c>
      <c r="C1270" s="61" t="s">
        <v>124</v>
      </c>
      <c r="D1270" s="58" t="s">
        <v>1583</v>
      </c>
      <c r="E1270" s="120" t="s">
        <v>1555</v>
      </c>
      <c r="F1270" s="62">
        <v>1314562</v>
      </c>
      <c r="G1270" s="58">
        <v>34</v>
      </c>
    </row>
    <row r="1271" spans="1:7" s="72" customFormat="1" ht="15" customHeight="1" x14ac:dyDescent="0.25">
      <c r="A1271" s="96">
        <v>7489914</v>
      </c>
      <c r="B1271" s="96">
        <v>501306870</v>
      </c>
      <c r="C1271" s="61" t="s">
        <v>124</v>
      </c>
      <c r="D1271" s="56" t="s">
        <v>1554</v>
      </c>
      <c r="E1271" s="56" t="s">
        <v>1555</v>
      </c>
      <c r="F1271" s="62">
        <v>1314863</v>
      </c>
      <c r="G1271" s="63">
        <v>135</v>
      </c>
    </row>
    <row r="1272" spans="1:7" s="72" customFormat="1" ht="15" customHeight="1" x14ac:dyDescent="0.25">
      <c r="A1272" s="96">
        <v>7489914</v>
      </c>
      <c r="B1272" s="96">
        <v>501306870</v>
      </c>
      <c r="C1272" s="61" t="s">
        <v>124</v>
      </c>
      <c r="D1272" s="56" t="s">
        <v>1584</v>
      </c>
      <c r="E1272" s="56" t="s">
        <v>1555</v>
      </c>
      <c r="F1272" s="62">
        <v>1314510</v>
      </c>
      <c r="G1272" s="63">
        <v>64</v>
      </c>
    </row>
    <row r="1273" spans="1:7" s="72" customFormat="1" ht="15" customHeight="1" x14ac:dyDescent="0.25">
      <c r="A1273" s="96">
        <v>7489914</v>
      </c>
      <c r="B1273" s="96">
        <v>501306870</v>
      </c>
      <c r="C1273" s="61" t="s">
        <v>124</v>
      </c>
      <c r="D1273" s="56" t="s">
        <v>1585</v>
      </c>
      <c r="E1273" s="56" t="s">
        <v>1557</v>
      </c>
      <c r="F1273" s="62">
        <v>271007</v>
      </c>
      <c r="G1273" s="63">
        <v>33</v>
      </c>
    </row>
    <row r="1274" spans="1:7" s="72" customFormat="1" ht="15" customHeight="1" x14ac:dyDescent="0.25">
      <c r="A1274" s="96">
        <v>7489914</v>
      </c>
      <c r="B1274" s="96">
        <v>501306870</v>
      </c>
      <c r="C1274" s="61" t="s">
        <v>124</v>
      </c>
      <c r="D1274" s="56" t="s">
        <v>1586</v>
      </c>
      <c r="E1274" s="56" t="s">
        <v>1565</v>
      </c>
      <c r="F1274" s="62">
        <v>343225</v>
      </c>
      <c r="G1274" s="63">
        <v>107</v>
      </c>
    </row>
    <row r="1275" spans="1:7" s="72" customFormat="1" ht="15" customHeight="1" x14ac:dyDescent="0.25">
      <c r="A1275" s="96">
        <v>7489914</v>
      </c>
      <c r="B1275" s="96">
        <v>501306870</v>
      </c>
      <c r="C1275" s="61" t="s">
        <v>124</v>
      </c>
      <c r="D1275" s="56" t="s">
        <v>1587</v>
      </c>
      <c r="E1275" s="120" t="s">
        <v>1560</v>
      </c>
      <c r="F1275" s="62">
        <v>296454</v>
      </c>
      <c r="G1275" s="59">
        <v>138</v>
      </c>
    </row>
    <row r="1276" spans="1:7" s="72" customFormat="1" ht="15" customHeight="1" x14ac:dyDescent="0.25">
      <c r="A1276" s="96">
        <v>7489914</v>
      </c>
      <c r="B1276" s="96">
        <v>501306870</v>
      </c>
      <c r="C1276" s="61" t="s">
        <v>124</v>
      </c>
      <c r="D1276" s="58" t="s">
        <v>1588</v>
      </c>
      <c r="E1276" s="120" t="s">
        <v>1555</v>
      </c>
      <c r="F1276" s="62">
        <v>1314028</v>
      </c>
      <c r="G1276" s="58">
        <v>41</v>
      </c>
    </row>
    <row r="1277" spans="1:7" s="72" customFormat="1" ht="15" customHeight="1" x14ac:dyDescent="0.25">
      <c r="A1277" s="96">
        <v>7489914</v>
      </c>
      <c r="B1277" s="96">
        <v>501306870</v>
      </c>
      <c r="C1277" s="61" t="s">
        <v>124</v>
      </c>
      <c r="D1277" s="58" t="s">
        <v>1589</v>
      </c>
      <c r="E1277" s="120" t="s">
        <v>1555</v>
      </c>
      <c r="F1277" s="62">
        <v>1314053</v>
      </c>
      <c r="G1277" s="58">
        <v>37</v>
      </c>
    </row>
    <row r="1278" spans="1:7" s="72" customFormat="1" ht="15" customHeight="1" x14ac:dyDescent="0.25">
      <c r="A1278" s="96">
        <v>7113462</v>
      </c>
      <c r="B1278" s="96">
        <v>506785815</v>
      </c>
      <c r="C1278" s="61" t="s">
        <v>125</v>
      </c>
      <c r="D1278" s="117" t="s">
        <v>1592</v>
      </c>
      <c r="E1278" s="120" t="s">
        <v>1591</v>
      </c>
      <c r="F1278" s="85">
        <v>212180</v>
      </c>
      <c r="G1278" s="119">
        <v>57</v>
      </c>
    </row>
    <row r="1279" spans="1:7" s="72" customFormat="1" ht="15" customHeight="1" x14ac:dyDescent="0.25">
      <c r="A1279" s="96">
        <v>7113462</v>
      </c>
      <c r="B1279" s="96">
        <v>506785815</v>
      </c>
      <c r="C1279" s="61" t="s">
        <v>125</v>
      </c>
      <c r="D1279" s="117" t="s">
        <v>1593</v>
      </c>
      <c r="E1279" s="120" t="s">
        <v>1590</v>
      </c>
      <c r="F1279" s="85">
        <v>222562</v>
      </c>
      <c r="G1279" s="119">
        <v>24</v>
      </c>
    </row>
    <row r="1280" spans="1:7" s="72" customFormat="1" ht="15" customHeight="1" x14ac:dyDescent="0.25">
      <c r="A1280" s="96">
        <v>7113462</v>
      </c>
      <c r="B1280" s="96">
        <v>506785815</v>
      </c>
      <c r="C1280" s="61" t="s">
        <v>125</v>
      </c>
      <c r="D1280" s="117" t="s">
        <v>1594</v>
      </c>
      <c r="E1280" s="120" t="s">
        <v>1591</v>
      </c>
      <c r="F1280" s="85">
        <v>255713</v>
      </c>
      <c r="G1280" s="119">
        <v>14</v>
      </c>
    </row>
    <row r="1281" spans="1:10" s="72" customFormat="1" ht="15" customHeight="1" x14ac:dyDescent="0.25">
      <c r="A1281" s="96">
        <v>7113462</v>
      </c>
      <c r="B1281" s="96">
        <v>506785815</v>
      </c>
      <c r="C1281" s="61" t="s">
        <v>125</v>
      </c>
      <c r="D1281" s="117" t="s">
        <v>1595</v>
      </c>
      <c r="E1281" s="120" t="s">
        <v>1590</v>
      </c>
      <c r="F1281" s="85">
        <v>264751</v>
      </c>
      <c r="G1281" s="119">
        <v>11</v>
      </c>
      <c r="I1281" s="103"/>
      <c r="J1281" s="103"/>
    </row>
    <row r="1282" spans="1:10" s="72" customFormat="1" ht="15" customHeight="1" x14ac:dyDescent="0.25">
      <c r="A1282" s="96">
        <v>7113462</v>
      </c>
      <c r="B1282" s="96">
        <v>506785815</v>
      </c>
      <c r="C1282" s="61" t="s">
        <v>125</v>
      </c>
      <c r="D1282" s="117" t="s">
        <v>1596</v>
      </c>
      <c r="E1282" s="120" t="s">
        <v>1590</v>
      </c>
      <c r="F1282" s="85">
        <v>227006</v>
      </c>
      <c r="G1282" s="119">
        <v>18</v>
      </c>
      <c r="I1282" s="103"/>
      <c r="J1282" s="103"/>
    </row>
    <row r="1283" spans="1:10" s="72" customFormat="1" ht="15" customHeight="1" x14ac:dyDescent="0.25">
      <c r="A1283" s="96">
        <v>7113462</v>
      </c>
      <c r="B1283" s="96">
        <v>506785815</v>
      </c>
      <c r="C1283" s="61" t="s">
        <v>125</v>
      </c>
      <c r="D1283" s="117" t="s">
        <v>1591</v>
      </c>
      <c r="E1283" s="120" t="s">
        <v>1591</v>
      </c>
      <c r="F1283" s="85">
        <v>85201</v>
      </c>
      <c r="G1283" s="119">
        <v>69</v>
      </c>
    </row>
    <row r="1284" spans="1:10" s="72" customFormat="1" ht="15" customHeight="1" x14ac:dyDescent="0.25">
      <c r="A1284" s="96">
        <v>7113462</v>
      </c>
      <c r="B1284" s="96">
        <v>506785815</v>
      </c>
      <c r="C1284" s="61" t="s">
        <v>125</v>
      </c>
      <c r="D1284" s="117" t="s">
        <v>1590</v>
      </c>
      <c r="E1284" s="120" t="s">
        <v>1590</v>
      </c>
      <c r="F1284" s="85">
        <v>297227</v>
      </c>
      <c r="G1284" s="119">
        <v>242</v>
      </c>
    </row>
    <row r="1285" spans="1:10" s="72" customFormat="1" ht="15" customHeight="1" x14ac:dyDescent="0.25">
      <c r="A1285" s="96">
        <v>7113462</v>
      </c>
      <c r="B1285" s="96">
        <v>506785815</v>
      </c>
      <c r="C1285" s="61" t="s">
        <v>125</v>
      </c>
      <c r="D1285" s="117" t="s">
        <v>1597</v>
      </c>
      <c r="E1285" s="120" t="s">
        <v>1590</v>
      </c>
      <c r="F1285" s="85">
        <v>260125</v>
      </c>
      <c r="G1285" s="119">
        <v>9</v>
      </c>
    </row>
    <row r="1286" spans="1:10" s="72" customFormat="1" ht="15" customHeight="1" x14ac:dyDescent="0.25">
      <c r="A1286" s="96">
        <v>7113462</v>
      </c>
      <c r="B1286" s="96">
        <v>506785815</v>
      </c>
      <c r="C1286" s="61" t="s">
        <v>125</v>
      </c>
      <c r="D1286" s="117" t="s">
        <v>1598</v>
      </c>
      <c r="E1286" s="120" t="s">
        <v>1590</v>
      </c>
      <c r="F1286" s="85">
        <v>256651</v>
      </c>
      <c r="G1286" s="119">
        <v>24</v>
      </c>
    </row>
    <row r="1287" spans="1:10" s="72" customFormat="1" ht="15" customHeight="1" x14ac:dyDescent="0.25">
      <c r="A1287" s="96">
        <v>7357865</v>
      </c>
      <c r="B1287" s="96">
        <v>501181857</v>
      </c>
      <c r="C1287" s="61" t="s">
        <v>126</v>
      </c>
      <c r="D1287" s="58" t="s">
        <v>1599</v>
      </c>
      <c r="E1287" s="56" t="s">
        <v>1599</v>
      </c>
      <c r="F1287" s="57">
        <v>273934</v>
      </c>
      <c r="G1287" s="59">
        <v>110</v>
      </c>
    </row>
    <row r="1288" spans="1:10" s="72" customFormat="1" ht="15" customHeight="1" x14ac:dyDescent="0.25">
      <c r="A1288" s="96">
        <v>7359454</v>
      </c>
      <c r="B1288" s="96">
        <v>506882713</v>
      </c>
      <c r="C1288" s="61" t="s">
        <v>2068</v>
      </c>
      <c r="D1288" s="58" t="s">
        <v>1601</v>
      </c>
      <c r="E1288" s="56" t="s">
        <v>1600</v>
      </c>
      <c r="F1288" s="57">
        <v>1817758</v>
      </c>
      <c r="G1288" s="59">
        <v>26</v>
      </c>
    </row>
    <row r="1289" spans="1:10" s="72" customFormat="1" ht="15" customHeight="1" x14ac:dyDescent="0.25">
      <c r="A1289" s="96">
        <v>7359454</v>
      </c>
      <c r="B1289" s="96">
        <v>506882713</v>
      </c>
      <c r="C1289" s="61" t="s">
        <v>2068</v>
      </c>
      <c r="D1289" s="58" t="s">
        <v>1602</v>
      </c>
      <c r="E1289" s="56" t="s">
        <v>1600</v>
      </c>
      <c r="F1289" s="57">
        <v>1817583</v>
      </c>
      <c r="G1289" s="59">
        <v>18</v>
      </c>
    </row>
    <row r="1290" spans="1:10" s="72" customFormat="1" ht="15" customHeight="1" x14ac:dyDescent="0.25">
      <c r="A1290" s="96">
        <v>7359454</v>
      </c>
      <c r="B1290" s="96">
        <v>506882713</v>
      </c>
      <c r="C1290" s="61" t="s">
        <v>2068</v>
      </c>
      <c r="D1290" s="58" t="s">
        <v>1603</v>
      </c>
      <c r="E1290" s="56" t="s">
        <v>1600</v>
      </c>
      <c r="F1290" s="57">
        <v>18176776</v>
      </c>
      <c r="G1290" s="59">
        <v>49</v>
      </c>
    </row>
    <row r="1291" spans="1:10" s="72" customFormat="1" ht="15" customHeight="1" x14ac:dyDescent="0.25">
      <c r="A1291" s="96">
        <v>7359454</v>
      </c>
      <c r="B1291" s="96">
        <v>506882713</v>
      </c>
      <c r="C1291" s="61" t="s">
        <v>2068</v>
      </c>
      <c r="D1291" s="58" t="s">
        <v>1604</v>
      </c>
      <c r="E1291" s="56" t="s">
        <v>1600</v>
      </c>
      <c r="F1291" s="57">
        <v>1817042</v>
      </c>
      <c r="G1291" s="59">
        <v>13</v>
      </c>
    </row>
    <row r="1292" spans="1:10" s="72" customFormat="1" ht="15" customHeight="1" x14ac:dyDescent="0.25">
      <c r="A1292" s="96">
        <v>7359454</v>
      </c>
      <c r="B1292" s="96">
        <v>506882713</v>
      </c>
      <c r="C1292" s="61" t="s">
        <v>2068</v>
      </c>
      <c r="D1292" s="58" t="s">
        <v>1600</v>
      </c>
      <c r="E1292" s="56" t="s">
        <v>1600</v>
      </c>
      <c r="F1292" s="57">
        <v>1517976</v>
      </c>
      <c r="G1292" s="59">
        <v>263</v>
      </c>
    </row>
    <row r="1293" spans="1:10" s="72" customFormat="1" ht="15" customHeight="1" x14ac:dyDescent="0.25">
      <c r="A1293" s="96">
        <v>7399092</v>
      </c>
      <c r="B1293" s="96">
        <v>506852032</v>
      </c>
      <c r="C1293" s="61" t="s">
        <v>127</v>
      </c>
      <c r="D1293" s="58" t="s">
        <v>1605</v>
      </c>
      <c r="E1293" s="56" t="s">
        <v>1605</v>
      </c>
      <c r="F1293" s="57">
        <v>1818009</v>
      </c>
      <c r="G1293" s="59">
        <v>137</v>
      </c>
    </row>
    <row r="1294" spans="1:10" s="72" customFormat="1" ht="15" customHeight="1" x14ac:dyDescent="0.25">
      <c r="A1294" s="96">
        <v>7522956</v>
      </c>
      <c r="B1294" s="96">
        <v>506963837</v>
      </c>
      <c r="C1294" s="61" t="s">
        <v>128</v>
      </c>
      <c r="D1294" s="58" t="s">
        <v>1607</v>
      </c>
      <c r="E1294" s="56" t="s">
        <v>1606</v>
      </c>
      <c r="F1294" s="57">
        <v>209764</v>
      </c>
      <c r="G1294" s="59">
        <v>25</v>
      </c>
    </row>
    <row r="1295" spans="1:10" s="72" customFormat="1" ht="15" customHeight="1" x14ac:dyDescent="0.25">
      <c r="A1295" s="96">
        <v>7522956</v>
      </c>
      <c r="B1295" s="96">
        <v>506963837</v>
      </c>
      <c r="C1295" s="61" t="s">
        <v>128</v>
      </c>
      <c r="D1295" s="58" t="s">
        <v>1608</v>
      </c>
      <c r="E1295" s="56" t="s">
        <v>1606</v>
      </c>
      <c r="F1295" s="57">
        <v>214530</v>
      </c>
      <c r="G1295" s="59">
        <v>20</v>
      </c>
    </row>
    <row r="1296" spans="1:10" s="72" customFormat="1" ht="15" customHeight="1" x14ac:dyDescent="0.25">
      <c r="A1296" s="96">
        <v>7522956</v>
      </c>
      <c r="B1296" s="96">
        <v>506963837</v>
      </c>
      <c r="C1296" s="61" t="s">
        <v>128</v>
      </c>
      <c r="D1296" s="58" t="s">
        <v>1609</v>
      </c>
      <c r="E1296" s="56" t="s">
        <v>1606</v>
      </c>
      <c r="F1296" s="57">
        <v>218870</v>
      </c>
      <c r="G1296" s="59">
        <v>18</v>
      </c>
    </row>
    <row r="1297" spans="1:7" s="72" customFormat="1" ht="15" customHeight="1" x14ac:dyDescent="0.25">
      <c r="A1297" s="96">
        <v>7522956</v>
      </c>
      <c r="B1297" s="96">
        <v>506963837</v>
      </c>
      <c r="C1297" s="61" t="s">
        <v>128</v>
      </c>
      <c r="D1297" s="58" t="s">
        <v>1610</v>
      </c>
      <c r="E1297" s="56" t="s">
        <v>1606</v>
      </c>
      <c r="F1297" s="57">
        <v>263291</v>
      </c>
      <c r="G1297" s="59">
        <v>9</v>
      </c>
    </row>
    <row r="1298" spans="1:7" s="72" customFormat="1" ht="15" customHeight="1" x14ac:dyDescent="0.25">
      <c r="A1298" s="96">
        <v>7522956</v>
      </c>
      <c r="B1298" s="96">
        <v>506963837</v>
      </c>
      <c r="C1298" s="61" t="s">
        <v>128</v>
      </c>
      <c r="D1298" s="58" t="s">
        <v>1611</v>
      </c>
      <c r="E1298" s="56" t="s">
        <v>1606</v>
      </c>
      <c r="F1298" s="57">
        <v>295267</v>
      </c>
      <c r="G1298" s="59">
        <v>108</v>
      </c>
    </row>
    <row r="1299" spans="1:7" s="72" customFormat="1" ht="24" customHeight="1" x14ac:dyDescent="0.25">
      <c r="A1299" s="96">
        <v>7522956</v>
      </c>
      <c r="B1299" s="96">
        <v>506963837</v>
      </c>
      <c r="C1299" s="61" t="s">
        <v>128</v>
      </c>
      <c r="D1299" s="58" t="s">
        <v>1606</v>
      </c>
      <c r="E1299" s="56" t="s">
        <v>1606</v>
      </c>
      <c r="F1299" s="57">
        <v>330826</v>
      </c>
      <c r="G1299" s="59">
        <v>259</v>
      </c>
    </row>
    <row r="1300" spans="1:7" s="72" customFormat="1" ht="15" customHeight="1" x14ac:dyDescent="0.25">
      <c r="A1300" s="96">
        <v>7522956</v>
      </c>
      <c r="B1300" s="96">
        <v>506963837</v>
      </c>
      <c r="C1300" s="61" t="s">
        <v>128</v>
      </c>
      <c r="D1300" s="58" t="s">
        <v>1612</v>
      </c>
      <c r="E1300" s="56" t="s">
        <v>1606</v>
      </c>
      <c r="F1300" s="57">
        <v>279470</v>
      </c>
      <c r="G1300" s="59">
        <v>10</v>
      </c>
    </row>
    <row r="1301" spans="1:7" s="72" customFormat="1" ht="15" customHeight="1" x14ac:dyDescent="0.25">
      <c r="A1301" s="96">
        <v>7522956</v>
      </c>
      <c r="B1301" s="96">
        <v>506963837</v>
      </c>
      <c r="C1301" s="61" t="s">
        <v>128</v>
      </c>
      <c r="D1301" s="58" t="s">
        <v>1613</v>
      </c>
      <c r="E1301" s="56" t="s">
        <v>1606</v>
      </c>
      <c r="F1301" s="57">
        <v>285699</v>
      </c>
      <c r="G1301" s="59">
        <v>27</v>
      </c>
    </row>
    <row r="1302" spans="1:7" s="72" customFormat="1" ht="15" customHeight="1" x14ac:dyDescent="0.25">
      <c r="A1302" s="96">
        <v>7501287</v>
      </c>
      <c r="B1302" s="96">
        <v>501294104</v>
      </c>
      <c r="C1302" s="61" t="s">
        <v>129</v>
      </c>
      <c r="D1302" s="58" t="s">
        <v>1615</v>
      </c>
      <c r="E1302" s="56" t="s">
        <v>1614</v>
      </c>
      <c r="F1302" s="57">
        <v>202940</v>
      </c>
      <c r="G1302" s="59">
        <v>236</v>
      </c>
    </row>
    <row r="1303" spans="1:7" s="72" customFormat="1" ht="15" customHeight="1" x14ac:dyDescent="0.25">
      <c r="A1303" s="96">
        <v>7501287</v>
      </c>
      <c r="B1303" s="96">
        <v>501294104</v>
      </c>
      <c r="C1303" s="61" t="s">
        <v>129</v>
      </c>
      <c r="D1303" s="58" t="s">
        <v>1617</v>
      </c>
      <c r="E1303" s="56" t="s">
        <v>1616</v>
      </c>
      <c r="F1303" s="57">
        <v>243840</v>
      </c>
      <c r="G1303" s="59">
        <v>219</v>
      </c>
    </row>
    <row r="1304" spans="1:7" s="72" customFormat="1" ht="15" customHeight="1" x14ac:dyDescent="0.25">
      <c r="A1304" s="96">
        <v>7501287</v>
      </c>
      <c r="B1304" s="96">
        <v>501294104</v>
      </c>
      <c r="C1304" s="61" t="s">
        <v>129</v>
      </c>
      <c r="D1304" s="58" t="s">
        <v>1618</v>
      </c>
      <c r="E1304" s="56" t="s">
        <v>1616</v>
      </c>
      <c r="F1304" s="57">
        <v>248990</v>
      </c>
      <c r="G1304" s="59">
        <v>230</v>
      </c>
    </row>
    <row r="1305" spans="1:7" s="72" customFormat="1" ht="15" customHeight="1" x14ac:dyDescent="0.25">
      <c r="A1305" s="96">
        <v>7501287</v>
      </c>
      <c r="B1305" s="96">
        <v>501294104</v>
      </c>
      <c r="C1305" s="61" t="s">
        <v>129</v>
      </c>
      <c r="D1305" s="58" t="s">
        <v>1620</v>
      </c>
      <c r="E1305" s="56" t="s">
        <v>1619</v>
      </c>
      <c r="F1305" s="57">
        <v>241568</v>
      </c>
      <c r="G1305" s="59">
        <v>279</v>
      </c>
    </row>
    <row r="1306" spans="1:7" s="72" customFormat="1" ht="15" customHeight="1" x14ac:dyDescent="0.25">
      <c r="A1306" s="96">
        <v>7501287</v>
      </c>
      <c r="B1306" s="96">
        <v>501294104</v>
      </c>
      <c r="C1306" s="61" t="s">
        <v>129</v>
      </c>
      <c r="D1306" s="58" t="s">
        <v>1621</v>
      </c>
      <c r="E1306" s="56" t="s">
        <v>1619</v>
      </c>
      <c r="F1306" s="57">
        <v>154472</v>
      </c>
      <c r="G1306" s="59">
        <v>173</v>
      </c>
    </row>
    <row r="1307" spans="1:7" s="72" customFormat="1" ht="15" customHeight="1" x14ac:dyDescent="0.25">
      <c r="A1307" s="96">
        <v>7501287</v>
      </c>
      <c r="B1307" s="96">
        <v>501294104</v>
      </c>
      <c r="C1307" s="61" t="s">
        <v>129</v>
      </c>
      <c r="D1307" s="58" t="s">
        <v>1622</v>
      </c>
      <c r="E1307" s="56" t="s">
        <v>1614</v>
      </c>
      <c r="F1307" s="57">
        <v>243577</v>
      </c>
      <c r="G1307" s="59">
        <v>281</v>
      </c>
    </row>
    <row r="1308" spans="1:7" s="72" customFormat="1" ht="15" customHeight="1" x14ac:dyDescent="0.25">
      <c r="A1308" s="96">
        <v>7501287</v>
      </c>
      <c r="B1308" s="96">
        <v>501294104</v>
      </c>
      <c r="C1308" s="61" t="s">
        <v>129</v>
      </c>
      <c r="D1308" s="58" t="s">
        <v>1623</v>
      </c>
      <c r="E1308" s="56" t="s">
        <v>1619</v>
      </c>
      <c r="F1308" s="57">
        <v>243164</v>
      </c>
      <c r="G1308" s="59">
        <v>33</v>
      </c>
    </row>
    <row r="1309" spans="1:7" s="72" customFormat="1" ht="15" customHeight="1" x14ac:dyDescent="0.25">
      <c r="A1309" s="96">
        <v>7501287</v>
      </c>
      <c r="B1309" s="96">
        <v>501294104</v>
      </c>
      <c r="C1309" s="61" t="s">
        <v>129</v>
      </c>
      <c r="D1309" s="58" t="s">
        <v>1624</v>
      </c>
      <c r="E1309" s="56" t="s">
        <v>1614</v>
      </c>
      <c r="F1309" s="57">
        <v>243747</v>
      </c>
      <c r="G1309" s="59">
        <v>220</v>
      </c>
    </row>
    <row r="1310" spans="1:7" s="72" customFormat="1" ht="15" customHeight="1" x14ac:dyDescent="0.25">
      <c r="A1310" s="96">
        <v>7501287</v>
      </c>
      <c r="B1310" s="96">
        <v>501294104</v>
      </c>
      <c r="C1310" s="61" t="s">
        <v>129</v>
      </c>
      <c r="D1310" s="58" t="s">
        <v>1626</v>
      </c>
      <c r="E1310" s="56" t="s">
        <v>1625</v>
      </c>
      <c r="F1310" s="57">
        <v>295190</v>
      </c>
      <c r="G1310" s="59">
        <v>331</v>
      </c>
    </row>
    <row r="1311" spans="1:7" s="72" customFormat="1" ht="15" customHeight="1" x14ac:dyDescent="0.25">
      <c r="A1311" s="96">
        <v>7501287</v>
      </c>
      <c r="B1311" s="96">
        <v>501294104</v>
      </c>
      <c r="C1311" s="61" t="s">
        <v>129</v>
      </c>
      <c r="D1311" s="58" t="s">
        <v>1627</v>
      </c>
      <c r="E1311" s="56" t="s">
        <v>1625</v>
      </c>
      <c r="F1311" s="57">
        <v>208966</v>
      </c>
      <c r="G1311" s="59">
        <v>78</v>
      </c>
    </row>
    <row r="1312" spans="1:7" s="72" customFormat="1" ht="15" customHeight="1" x14ac:dyDescent="0.25">
      <c r="A1312" s="96">
        <v>7501287</v>
      </c>
      <c r="B1312" s="96">
        <v>501294104</v>
      </c>
      <c r="C1312" s="61" t="s">
        <v>129</v>
      </c>
      <c r="D1312" s="58" t="s">
        <v>1628</v>
      </c>
      <c r="E1312" s="56" t="s">
        <v>1625</v>
      </c>
      <c r="F1312" s="57">
        <v>213640</v>
      </c>
      <c r="G1312" s="59">
        <v>52</v>
      </c>
    </row>
    <row r="1313" spans="1:10" s="72" customFormat="1" ht="15" customHeight="1" x14ac:dyDescent="0.25">
      <c r="A1313" s="96">
        <v>7501287</v>
      </c>
      <c r="B1313" s="96">
        <v>501294104</v>
      </c>
      <c r="C1313" s="61" t="s">
        <v>129</v>
      </c>
      <c r="D1313" s="58" t="s">
        <v>1630</v>
      </c>
      <c r="E1313" s="56" t="s">
        <v>1629</v>
      </c>
      <c r="F1313" s="57">
        <v>243437</v>
      </c>
      <c r="G1313" s="59">
        <v>178</v>
      </c>
    </row>
    <row r="1314" spans="1:10" s="72" customFormat="1" ht="15" customHeight="1" x14ac:dyDescent="0.25">
      <c r="A1314" s="96">
        <v>7501287</v>
      </c>
      <c r="B1314" s="96">
        <v>501294104</v>
      </c>
      <c r="C1314" s="61" t="s">
        <v>129</v>
      </c>
      <c r="D1314" s="58" t="s">
        <v>1632</v>
      </c>
      <c r="E1314" s="56" t="s">
        <v>1631</v>
      </c>
      <c r="F1314" s="57">
        <v>250922</v>
      </c>
      <c r="G1314" s="59">
        <v>77</v>
      </c>
    </row>
    <row r="1315" spans="1:10" s="72" customFormat="1" ht="15" customHeight="1" x14ac:dyDescent="0.25">
      <c r="A1315" s="96">
        <v>7501287</v>
      </c>
      <c r="B1315" s="96">
        <v>501294104</v>
      </c>
      <c r="C1315" s="61" t="s">
        <v>129</v>
      </c>
      <c r="D1315" s="58" t="s">
        <v>1633</v>
      </c>
      <c r="E1315" s="56" t="s">
        <v>1631</v>
      </c>
      <c r="F1315" s="57">
        <v>238429</v>
      </c>
      <c r="G1315" s="59">
        <v>38</v>
      </c>
    </row>
    <row r="1316" spans="1:10" s="72" customFormat="1" ht="15" customHeight="1" x14ac:dyDescent="0.25">
      <c r="A1316" s="96">
        <v>7501287</v>
      </c>
      <c r="B1316" s="96">
        <v>501294104</v>
      </c>
      <c r="C1316" s="61" t="s">
        <v>129</v>
      </c>
      <c r="D1316" s="58" t="s">
        <v>1634</v>
      </c>
      <c r="E1316" s="56" t="s">
        <v>1631</v>
      </c>
      <c r="F1316" s="57">
        <v>246037</v>
      </c>
      <c r="G1316" s="59">
        <v>82</v>
      </c>
    </row>
    <row r="1317" spans="1:10" s="103" customFormat="1" ht="15" customHeight="1" x14ac:dyDescent="0.25">
      <c r="A1317" s="96">
        <v>7501287</v>
      </c>
      <c r="B1317" s="96">
        <v>501294104</v>
      </c>
      <c r="C1317" s="61" t="s">
        <v>129</v>
      </c>
      <c r="D1317" s="58" t="s">
        <v>1635</v>
      </c>
      <c r="E1317" s="56" t="s">
        <v>1631</v>
      </c>
      <c r="F1317" s="57">
        <v>243024</v>
      </c>
      <c r="G1317" s="59">
        <v>156</v>
      </c>
      <c r="H1317" s="72"/>
      <c r="I1317" s="72"/>
      <c r="J1317" s="72"/>
    </row>
    <row r="1318" spans="1:10" s="103" customFormat="1" ht="15" customHeight="1" x14ac:dyDescent="0.25">
      <c r="A1318" s="96">
        <v>7501287</v>
      </c>
      <c r="B1318" s="96">
        <v>501294104</v>
      </c>
      <c r="C1318" s="61" t="s">
        <v>129</v>
      </c>
      <c r="D1318" s="58" t="s">
        <v>1636</v>
      </c>
      <c r="E1318" s="56" t="s">
        <v>1614</v>
      </c>
      <c r="F1318" s="57">
        <v>226440</v>
      </c>
      <c r="G1318" s="59">
        <v>91</v>
      </c>
      <c r="H1318" s="72"/>
      <c r="I1318" s="72"/>
      <c r="J1318" s="72"/>
    </row>
    <row r="1319" spans="1:10" s="103" customFormat="1" ht="15" customHeight="1" x14ac:dyDescent="0.25">
      <c r="A1319" s="96">
        <v>7501287</v>
      </c>
      <c r="B1319" s="96">
        <v>501294104</v>
      </c>
      <c r="C1319" s="61" t="s">
        <v>129</v>
      </c>
      <c r="D1319" s="58" t="s">
        <v>1614</v>
      </c>
      <c r="E1319" s="56" t="s">
        <v>1614</v>
      </c>
      <c r="F1319" s="57">
        <v>310153</v>
      </c>
      <c r="G1319" s="59">
        <v>37</v>
      </c>
      <c r="H1319" s="72"/>
      <c r="I1319" s="72"/>
      <c r="J1319" s="72"/>
    </row>
    <row r="1320" spans="1:10" s="103" customFormat="1" ht="15" customHeight="1" x14ac:dyDescent="0.25">
      <c r="A1320" s="96">
        <v>7501287</v>
      </c>
      <c r="B1320" s="96">
        <v>501294104</v>
      </c>
      <c r="C1320" s="61" t="s">
        <v>129</v>
      </c>
      <c r="D1320" s="58" t="s">
        <v>1637</v>
      </c>
      <c r="E1320" s="56" t="s">
        <v>1631</v>
      </c>
      <c r="F1320" s="57">
        <v>231277</v>
      </c>
      <c r="G1320" s="59">
        <v>43</v>
      </c>
      <c r="H1320" s="72"/>
      <c r="I1320" s="72"/>
      <c r="J1320" s="72"/>
    </row>
    <row r="1321" spans="1:10" s="72" customFormat="1" ht="15" customHeight="1" x14ac:dyDescent="0.25">
      <c r="A1321" s="96">
        <v>7501287</v>
      </c>
      <c r="B1321" s="96">
        <v>501294104</v>
      </c>
      <c r="C1321" s="61" t="s">
        <v>129</v>
      </c>
      <c r="D1321" s="58" t="s">
        <v>1638</v>
      </c>
      <c r="E1321" s="56" t="s">
        <v>1619</v>
      </c>
      <c r="F1321" s="57">
        <v>243292</v>
      </c>
      <c r="G1321" s="59">
        <v>166</v>
      </c>
    </row>
    <row r="1322" spans="1:10" s="72" customFormat="1" ht="15" customHeight="1" x14ac:dyDescent="0.25">
      <c r="A1322" s="96">
        <v>7501287</v>
      </c>
      <c r="B1322" s="96">
        <v>501294104</v>
      </c>
      <c r="C1322" s="61" t="s">
        <v>129</v>
      </c>
      <c r="D1322" s="58" t="s">
        <v>1639</v>
      </c>
      <c r="E1322" s="56" t="s">
        <v>1616</v>
      </c>
      <c r="F1322" s="57">
        <v>254204</v>
      </c>
      <c r="G1322" s="59">
        <v>175</v>
      </c>
    </row>
    <row r="1323" spans="1:10" s="72" customFormat="1" ht="15" customHeight="1" x14ac:dyDescent="0.25">
      <c r="A1323" s="96">
        <v>7501287</v>
      </c>
      <c r="B1323" s="96">
        <v>501294104</v>
      </c>
      <c r="C1323" s="61" t="s">
        <v>129</v>
      </c>
      <c r="D1323" s="58" t="s">
        <v>1640</v>
      </c>
      <c r="E1323" s="56" t="s">
        <v>1614</v>
      </c>
      <c r="F1323" s="57">
        <v>242834</v>
      </c>
      <c r="G1323" s="59">
        <v>180</v>
      </c>
    </row>
    <row r="1324" spans="1:10" s="103" customFormat="1" ht="15" customHeight="1" x14ac:dyDescent="0.25">
      <c r="A1324" s="96">
        <v>7501287</v>
      </c>
      <c r="B1324" s="96">
        <v>501294104</v>
      </c>
      <c r="C1324" s="61" t="s">
        <v>129</v>
      </c>
      <c r="D1324" s="58" t="s">
        <v>1641</v>
      </c>
      <c r="E1324" s="56" t="s">
        <v>1614</v>
      </c>
      <c r="F1324" s="57">
        <v>234515</v>
      </c>
      <c r="G1324" s="59">
        <v>100</v>
      </c>
      <c r="H1324" s="72"/>
    </row>
    <row r="1325" spans="1:10" s="103" customFormat="1" ht="15" customHeight="1" x14ac:dyDescent="0.25">
      <c r="A1325" s="96">
        <v>7501287</v>
      </c>
      <c r="B1325" s="96">
        <v>501294104</v>
      </c>
      <c r="C1325" s="61" t="s">
        <v>129</v>
      </c>
      <c r="D1325" s="58" t="s">
        <v>1642</v>
      </c>
      <c r="E1325" s="56" t="s">
        <v>1631</v>
      </c>
      <c r="F1325" s="57">
        <v>242706</v>
      </c>
      <c r="G1325" s="59">
        <v>224</v>
      </c>
      <c r="H1325" s="72"/>
      <c r="I1325" s="72"/>
      <c r="J1325" s="72"/>
    </row>
    <row r="1326" spans="1:10" s="103" customFormat="1" ht="15" customHeight="1" x14ac:dyDescent="0.25">
      <c r="A1326" s="96">
        <v>7501287</v>
      </c>
      <c r="B1326" s="96">
        <v>501294104</v>
      </c>
      <c r="C1326" s="61" t="s">
        <v>129</v>
      </c>
      <c r="D1326" s="58" t="s">
        <v>1643</v>
      </c>
      <c r="E1326" s="56" t="s">
        <v>1614</v>
      </c>
      <c r="F1326" s="57">
        <v>254678</v>
      </c>
      <c r="G1326" s="59">
        <v>138</v>
      </c>
      <c r="H1326" s="72"/>
    </row>
    <row r="1327" spans="1:10" s="103" customFormat="1" ht="15" customHeight="1" x14ac:dyDescent="0.25">
      <c r="A1327" s="96">
        <v>7501287</v>
      </c>
      <c r="B1327" s="96">
        <v>501294104</v>
      </c>
      <c r="C1327" s="61" t="s">
        <v>129</v>
      </c>
      <c r="D1327" s="58" t="s">
        <v>1644</v>
      </c>
      <c r="E1327" s="56" t="s">
        <v>1619</v>
      </c>
      <c r="F1327" s="57">
        <v>266700</v>
      </c>
      <c r="G1327" s="59">
        <v>200</v>
      </c>
      <c r="H1327" s="72"/>
      <c r="I1327" s="72"/>
      <c r="J1327" s="72"/>
    </row>
    <row r="1328" spans="1:10" s="72" customFormat="1" ht="15" customHeight="1" x14ac:dyDescent="0.25">
      <c r="A1328" s="96">
        <v>7501287</v>
      </c>
      <c r="B1328" s="96">
        <v>501294104</v>
      </c>
      <c r="C1328" s="61" t="s">
        <v>129</v>
      </c>
      <c r="D1328" s="58" t="s">
        <v>1645</v>
      </c>
      <c r="E1328" s="56" t="s">
        <v>1616</v>
      </c>
      <c r="F1328" s="57">
        <v>252839</v>
      </c>
      <c r="G1328" s="59">
        <v>167</v>
      </c>
    </row>
    <row r="1329" spans="1:7" s="72" customFormat="1" ht="15" customHeight="1" x14ac:dyDescent="0.25">
      <c r="A1329" s="96">
        <v>7501287</v>
      </c>
      <c r="B1329" s="96">
        <v>501294104</v>
      </c>
      <c r="C1329" s="61" t="s">
        <v>129</v>
      </c>
      <c r="D1329" s="56" t="s">
        <v>1646</v>
      </c>
      <c r="E1329" s="56" t="s">
        <v>1616</v>
      </c>
      <c r="F1329" s="62">
        <v>251744</v>
      </c>
      <c r="G1329" s="63">
        <v>98</v>
      </c>
    </row>
    <row r="1330" spans="1:7" s="72" customFormat="1" ht="15" customHeight="1" x14ac:dyDescent="0.25">
      <c r="A1330" s="96">
        <v>7501287</v>
      </c>
      <c r="B1330" s="96">
        <v>501294104</v>
      </c>
      <c r="C1330" s="61" t="s">
        <v>129</v>
      </c>
      <c r="D1330" s="58" t="s">
        <v>1647</v>
      </c>
      <c r="E1330" s="56" t="s">
        <v>1631</v>
      </c>
      <c r="F1330" s="57">
        <v>250016</v>
      </c>
      <c r="G1330" s="59">
        <v>179</v>
      </c>
    </row>
    <row r="1331" spans="1:7" s="72" customFormat="1" ht="15" customHeight="1" x14ac:dyDescent="0.25">
      <c r="A1331" s="96">
        <v>7501287</v>
      </c>
      <c r="B1331" s="96">
        <v>501294104</v>
      </c>
      <c r="C1331" s="61" t="s">
        <v>129</v>
      </c>
      <c r="D1331" s="58" t="s">
        <v>1648</v>
      </c>
      <c r="E1331" s="56" t="s">
        <v>1625</v>
      </c>
      <c r="F1331" s="57">
        <v>282467</v>
      </c>
      <c r="G1331" s="59">
        <v>50</v>
      </c>
    </row>
    <row r="1332" spans="1:7" s="72" customFormat="1" ht="15" customHeight="1" x14ac:dyDescent="0.25">
      <c r="A1332" s="96">
        <v>7501287</v>
      </c>
      <c r="B1332" s="96">
        <v>501294104</v>
      </c>
      <c r="C1332" s="61" t="s">
        <v>129</v>
      </c>
      <c r="D1332" s="58" t="s">
        <v>1649</v>
      </c>
      <c r="E1332" s="56" t="s">
        <v>1625</v>
      </c>
      <c r="F1332" s="57">
        <v>287933</v>
      </c>
      <c r="G1332" s="59">
        <v>74</v>
      </c>
    </row>
    <row r="1333" spans="1:7" s="72" customFormat="1" ht="15" customHeight="1" x14ac:dyDescent="0.25">
      <c r="A1333" s="96">
        <v>7501287</v>
      </c>
      <c r="B1333" s="96">
        <v>501294104</v>
      </c>
      <c r="C1333" s="61" t="s">
        <v>129</v>
      </c>
      <c r="D1333" s="58" t="s">
        <v>1650</v>
      </c>
      <c r="E1333" s="56" t="s">
        <v>1625</v>
      </c>
      <c r="F1333" s="57">
        <v>279870</v>
      </c>
      <c r="G1333" s="59">
        <v>130</v>
      </c>
    </row>
    <row r="1334" spans="1:7" s="72" customFormat="1" ht="15" customHeight="1" x14ac:dyDescent="0.25">
      <c r="A1334" s="96">
        <v>7501287</v>
      </c>
      <c r="B1334" s="96">
        <v>501294104</v>
      </c>
      <c r="C1334" s="61" t="s">
        <v>129</v>
      </c>
      <c r="D1334" s="58" t="s">
        <v>1651</v>
      </c>
      <c r="E1334" s="56" t="s">
        <v>1629</v>
      </c>
      <c r="F1334" s="57">
        <v>253467</v>
      </c>
      <c r="G1334" s="59">
        <v>40</v>
      </c>
    </row>
    <row r="1335" spans="1:7" s="72" customFormat="1" ht="15" customHeight="1" x14ac:dyDescent="0.25">
      <c r="A1335" s="96">
        <v>7170001</v>
      </c>
      <c r="B1335" s="96">
        <v>507103742</v>
      </c>
      <c r="C1335" s="61" t="s">
        <v>130</v>
      </c>
      <c r="D1335" s="61" t="s">
        <v>1654</v>
      </c>
      <c r="E1335" s="56" t="s">
        <v>1653</v>
      </c>
      <c r="F1335" s="57">
        <v>202137</v>
      </c>
      <c r="G1335" s="59">
        <v>39</v>
      </c>
    </row>
    <row r="1336" spans="1:7" s="72" customFormat="1" ht="15" customHeight="1" x14ac:dyDescent="0.25">
      <c r="A1336" s="96">
        <v>7170001</v>
      </c>
      <c r="B1336" s="96">
        <v>507103742</v>
      </c>
      <c r="C1336" s="61" t="s">
        <v>130</v>
      </c>
      <c r="D1336" s="58" t="s">
        <v>1655</v>
      </c>
      <c r="E1336" s="56" t="s">
        <v>1653</v>
      </c>
      <c r="F1336" s="57">
        <v>219289</v>
      </c>
      <c r="G1336" s="59">
        <v>22</v>
      </c>
    </row>
    <row r="1337" spans="1:7" s="72" customFormat="1" ht="15" customHeight="1" x14ac:dyDescent="0.25">
      <c r="A1337" s="96">
        <v>7170001</v>
      </c>
      <c r="B1337" s="96">
        <v>507103742</v>
      </c>
      <c r="C1337" s="61" t="s">
        <v>130</v>
      </c>
      <c r="D1337" s="58" t="s">
        <v>1656</v>
      </c>
      <c r="E1337" s="56" t="s">
        <v>1653</v>
      </c>
      <c r="F1337" s="57">
        <v>222689</v>
      </c>
      <c r="G1337" s="59">
        <v>26</v>
      </c>
    </row>
    <row r="1338" spans="1:7" s="72" customFormat="1" ht="15" customHeight="1" x14ac:dyDescent="0.25">
      <c r="A1338" s="96">
        <v>7170001</v>
      </c>
      <c r="B1338" s="96">
        <v>507103742</v>
      </c>
      <c r="C1338" s="61" t="s">
        <v>130</v>
      </c>
      <c r="D1338" s="58" t="s">
        <v>1657</v>
      </c>
      <c r="E1338" s="56" t="s">
        <v>1653</v>
      </c>
      <c r="F1338" s="57">
        <v>225253</v>
      </c>
      <c r="G1338" s="59">
        <v>34</v>
      </c>
    </row>
    <row r="1339" spans="1:7" s="72" customFormat="1" ht="15" customHeight="1" x14ac:dyDescent="0.25">
      <c r="A1339" s="96">
        <v>7170001</v>
      </c>
      <c r="B1339" s="96">
        <v>507103742</v>
      </c>
      <c r="C1339" s="61" t="s">
        <v>130</v>
      </c>
      <c r="D1339" s="58" t="s">
        <v>1658</v>
      </c>
      <c r="E1339" s="56" t="s">
        <v>1653</v>
      </c>
      <c r="F1339" s="57">
        <v>226117</v>
      </c>
      <c r="G1339" s="59">
        <v>82</v>
      </c>
    </row>
    <row r="1340" spans="1:7" s="72" customFormat="1" ht="15" customHeight="1" x14ac:dyDescent="0.25">
      <c r="A1340" s="96">
        <v>7170001</v>
      </c>
      <c r="B1340" s="96">
        <v>507103742</v>
      </c>
      <c r="C1340" s="61" t="s">
        <v>130</v>
      </c>
      <c r="D1340" s="58" t="s">
        <v>1659</v>
      </c>
      <c r="E1340" s="56" t="s">
        <v>1653</v>
      </c>
      <c r="F1340" s="57">
        <v>231344</v>
      </c>
      <c r="G1340" s="59">
        <v>45</v>
      </c>
    </row>
    <row r="1341" spans="1:7" s="72" customFormat="1" ht="15" customHeight="1" x14ac:dyDescent="0.25">
      <c r="A1341" s="96">
        <v>7170001</v>
      </c>
      <c r="B1341" s="96">
        <v>507103742</v>
      </c>
      <c r="C1341" s="61" t="s">
        <v>130</v>
      </c>
      <c r="D1341" s="58" t="s">
        <v>1660</v>
      </c>
      <c r="E1341" s="56" t="s">
        <v>1653</v>
      </c>
      <c r="F1341" s="57">
        <v>275530</v>
      </c>
      <c r="G1341" s="59">
        <v>36</v>
      </c>
    </row>
    <row r="1342" spans="1:7" s="72" customFormat="1" ht="15" customHeight="1" x14ac:dyDescent="0.25">
      <c r="A1342" s="96">
        <v>7170001</v>
      </c>
      <c r="B1342" s="96">
        <v>507103742</v>
      </c>
      <c r="C1342" s="61" t="s">
        <v>130</v>
      </c>
      <c r="D1342" s="58" t="s">
        <v>1652</v>
      </c>
      <c r="E1342" s="56" t="s">
        <v>1653</v>
      </c>
      <c r="F1342" s="57">
        <v>344916</v>
      </c>
      <c r="G1342" s="59">
        <v>139</v>
      </c>
    </row>
    <row r="1343" spans="1:7" s="72" customFormat="1" ht="15" customHeight="1" x14ac:dyDescent="0.25">
      <c r="A1343" s="96">
        <v>7170001</v>
      </c>
      <c r="B1343" s="96">
        <v>507103742</v>
      </c>
      <c r="C1343" s="61" t="s">
        <v>130</v>
      </c>
      <c r="D1343" s="58" t="s">
        <v>1661</v>
      </c>
      <c r="E1343" s="56" t="s">
        <v>1653</v>
      </c>
      <c r="F1343" s="57">
        <v>277745</v>
      </c>
      <c r="G1343" s="59">
        <v>16</v>
      </c>
    </row>
    <row r="1344" spans="1:7" s="72" customFormat="1" ht="15" customHeight="1" x14ac:dyDescent="0.25">
      <c r="A1344" s="96">
        <v>7170001</v>
      </c>
      <c r="B1344" s="96">
        <v>507103742</v>
      </c>
      <c r="C1344" s="61" t="s">
        <v>130</v>
      </c>
      <c r="D1344" s="58" t="s">
        <v>1662</v>
      </c>
      <c r="E1344" s="56" t="s">
        <v>1653</v>
      </c>
      <c r="F1344" s="57">
        <v>284038</v>
      </c>
      <c r="G1344" s="59">
        <v>47</v>
      </c>
    </row>
    <row r="1345" spans="1:10" s="72" customFormat="1" ht="15" customHeight="1" x14ac:dyDescent="0.25">
      <c r="A1345" s="96">
        <v>7170001</v>
      </c>
      <c r="B1345" s="96">
        <v>507103742</v>
      </c>
      <c r="C1345" s="61" t="s">
        <v>130</v>
      </c>
      <c r="D1345" s="58" t="s">
        <v>1663</v>
      </c>
      <c r="E1345" s="56" t="s">
        <v>1653</v>
      </c>
      <c r="F1345" s="57">
        <v>285468</v>
      </c>
      <c r="G1345" s="59">
        <v>19</v>
      </c>
    </row>
    <row r="1346" spans="1:10" s="72" customFormat="1" ht="15" customHeight="1" x14ac:dyDescent="0.25">
      <c r="A1346" s="96">
        <v>7381666</v>
      </c>
      <c r="B1346" s="96">
        <v>506806944</v>
      </c>
      <c r="C1346" s="61" t="s">
        <v>131</v>
      </c>
      <c r="D1346" s="58" t="s">
        <v>1665</v>
      </c>
      <c r="E1346" s="56" t="s">
        <v>1664</v>
      </c>
      <c r="F1346" s="57">
        <v>235143</v>
      </c>
      <c r="G1346" s="59">
        <v>70</v>
      </c>
    </row>
    <row r="1347" spans="1:10" s="72" customFormat="1" ht="15" customHeight="1" x14ac:dyDescent="0.25">
      <c r="A1347" s="96">
        <v>7381666</v>
      </c>
      <c r="B1347" s="96">
        <v>506806944</v>
      </c>
      <c r="C1347" s="61" t="s">
        <v>131</v>
      </c>
      <c r="D1347" s="58" t="s">
        <v>1666</v>
      </c>
      <c r="E1347" s="56" t="s">
        <v>1664</v>
      </c>
      <c r="F1347" s="57">
        <v>616029</v>
      </c>
      <c r="G1347" s="59">
        <v>30</v>
      </c>
      <c r="I1347" s="103"/>
      <c r="J1347" s="103"/>
    </row>
    <row r="1348" spans="1:10" s="72" customFormat="1" ht="15" customHeight="1" x14ac:dyDescent="0.25">
      <c r="A1348" s="96">
        <v>7381666</v>
      </c>
      <c r="B1348" s="96">
        <v>506806944</v>
      </c>
      <c r="C1348" s="61" t="s">
        <v>131</v>
      </c>
      <c r="D1348" s="58" t="s">
        <v>1664</v>
      </c>
      <c r="E1348" s="56" t="s">
        <v>1664</v>
      </c>
      <c r="F1348" s="57">
        <v>616001</v>
      </c>
      <c r="G1348" s="59">
        <v>195</v>
      </c>
    </row>
    <row r="1349" spans="1:10" s="72" customFormat="1" ht="15" customHeight="1" x14ac:dyDescent="0.25">
      <c r="A1349" s="96">
        <v>7381666</v>
      </c>
      <c r="B1349" s="96">
        <v>506806944</v>
      </c>
      <c r="C1349" s="61" t="s">
        <v>131</v>
      </c>
      <c r="D1349" s="58" t="s">
        <v>1667</v>
      </c>
      <c r="E1349" s="56" t="s">
        <v>1664</v>
      </c>
      <c r="F1349" s="57">
        <v>310359</v>
      </c>
      <c r="G1349" s="59">
        <v>58</v>
      </c>
    </row>
    <row r="1350" spans="1:10" s="72" customFormat="1" ht="24" customHeight="1" x14ac:dyDescent="0.25">
      <c r="A1350" s="97">
        <v>7524901</v>
      </c>
      <c r="B1350" s="96">
        <v>506753905</v>
      </c>
      <c r="C1350" s="61" t="s">
        <v>132</v>
      </c>
      <c r="D1350" s="58" t="s">
        <v>1668</v>
      </c>
      <c r="E1350" s="56" t="s">
        <v>1669</v>
      </c>
      <c r="F1350" s="57">
        <v>294652</v>
      </c>
      <c r="G1350" s="59">
        <v>244</v>
      </c>
    </row>
    <row r="1351" spans="1:10" s="72" customFormat="1" ht="24" customHeight="1" x14ac:dyDescent="0.25">
      <c r="A1351" s="96">
        <v>7158174</v>
      </c>
      <c r="B1351" s="96">
        <v>501067191</v>
      </c>
      <c r="C1351" s="61" t="s">
        <v>133</v>
      </c>
      <c r="D1351" s="58" t="s">
        <v>1671</v>
      </c>
      <c r="E1351" s="56" t="s">
        <v>1670</v>
      </c>
      <c r="F1351" s="57">
        <v>216860</v>
      </c>
      <c r="G1351" s="59">
        <v>49</v>
      </c>
    </row>
    <row r="1352" spans="1:10" s="72" customFormat="1" ht="15" customHeight="1" x14ac:dyDescent="0.25">
      <c r="A1352" s="96">
        <v>7158174</v>
      </c>
      <c r="B1352" s="96">
        <v>501067191</v>
      </c>
      <c r="C1352" s="61" t="s">
        <v>133</v>
      </c>
      <c r="D1352" s="58" t="s">
        <v>1672</v>
      </c>
      <c r="E1352" s="56" t="s">
        <v>1670</v>
      </c>
      <c r="F1352" s="57">
        <v>216859</v>
      </c>
      <c r="G1352" s="59">
        <v>44</v>
      </c>
    </row>
    <row r="1353" spans="1:10" s="72" customFormat="1" ht="24" customHeight="1" x14ac:dyDescent="0.25">
      <c r="A1353" s="96">
        <v>7158174</v>
      </c>
      <c r="B1353" s="96">
        <v>501067191</v>
      </c>
      <c r="C1353" s="61" t="s">
        <v>133</v>
      </c>
      <c r="D1353" s="58" t="s">
        <v>1673</v>
      </c>
      <c r="E1353" s="56" t="s">
        <v>1673</v>
      </c>
      <c r="F1353" s="57">
        <v>340844</v>
      </c>
      <c r="G1353" s="59">
        <v>145</v>
      </c>
    </row>
    <row r="1354" spans="1:10" s="72" customFormat="1" ht="15" customHeight="1" x14ac:dyDescent="0.25">
      <c r="A1354" s="96">
        <v>7158174</v>
      </c>
      <c r="B1354" s="96">
        <v>501067191</v>
      </c>
      <c r="C1354" s="61" t="s">
        <v>133</v>
      </c>
      <c r="D1354" s="58" t="s">
        <v>1674</v>
      </c>
      <c r="E1354" s="56" t="s">
        <v>1670</v>
      </c>
      <c r="F1354" s="57">
        <v>29610</v>
      </c>
      <c r="G1354" s="59">
        <v>315</v>
      </c>
    </row>
    <row r="1355" spans="1:10" s="72" customFormat="1" ht="15" customHeight="1" x14ac:dyDescent="0.25">
      <c r="A1355" s="96">
        <v>7158174</v>
      </c>
      <c r="B1355" s="96">
        <v>501067191</v>
      </c>
      <c r="C1355" s="61" t="s">
        <v>133</v>
      </c>
      <c r="D1355" s="58" t="s">
        <v>1675</v>
      </c>
      <c r="E1355" s="56" t="s">
        <v>1673</v>
      </c>
      <c r="F1355" s="57">
        <v>230560</v>
      </c>
      <c r="G1355" s="59">
        <v>72</v>
      </c>
    </row>
    <row r="1356" spans="1:10" s="72" customFormat="1" ht="15" customHeight="1" x14ac:dyDescent="0.25">
      <c r="A1356" s="96">
        <v>7158174</v>
      </c>
      <c r="B1356" s="96">
        <v>501067191</v>
      </c>
      <c r="C1356" s="61" t="s">
        <v>133</v>
      </c>
      <c r="D1356" s="58" t="s">
        <v>1676</v>
      </c>
      <c r="E1356" s="56" t="s">
        <v>1673</v>
      </c>
      <c r="F1356" s="57">
        <v>273132</v>
      </c>
      <c r="G1356" s="59">
        <v>41</v>
      </c>
    </row>
    <row r="1357" spans="1:10" s="72" customFormat="1" ht="15" customHeight="1" x14ac:dyDescent="0.25">
      <c r="A1357" s="96">
        <v>7158174</v>
      </c>
      <c r="B1357" s="96">
        <v>501067191</v>
      </c>
      <c r="C1357" s="61" t="s">
        <v>133</v>
      </c>
      <c r="D1357" s="58" t="s">
        <v>1677</v>
      </c>
      <c r="E1357" s="56" t="s">
        <v>1673</v>
      </c>
      <c r="F1357" s="57">
        <v>273326</v>
      </c>
      <c r="G1357" s="59">
        <v>72</v>
      </c>
    </row>
    <row r="1358" spans="1:10" s="72" customFormat="1" ht="24" customHeight="1" x14ac:dyDescent="0.25">
      <c r="A1358" s="96">
        <v>7158174</v>
      </c>
      <c r="B1358" s="96">
        <v>501067191</v>
      </c>
      <c r="C1358" s="61" t="s">
        <v>133</v>
      </c>
      <c r="D1358" s="58" t="s">
        <v>1678</v>
      </c>
      <c r="E1358" s="56" t="s">
        <v>1673</v>
      </c>
      <c r="F1358" s="57">
        <v>273788</v>
      </c>
      <c r="G1358" s="59">
        <v>42</v>
      </c>
    </row>
    <row r="1359" spans="1:10" s="72" customFormat="1" ht="15" customHeight="1" x14ac:dyDescent="0.25">
      <c r="A1359" s="96">
        <v>7158174</v>
      </c>
      <c r="B1359" s="96">
        <v>501067191</v>
      </c>
      <c r="C1359" s="61" t="s">
        <v>133</v>
      </c>
      <c r="D1359" s="58" t="s">
        <v>1679</v>
      </c>
      <c r="E1359" s="56" t="s">
        <v>1673</v>
      </c>
      <c r="F1359" s="57">
        <v>277794</v>
      </c>
      <c r="G1359" s="59">
        <v>143</v>
      </c>
    </row>
    <row r="1360" spans="1:10" s="72" customFormat="1" ht="15" customHeight="1" x14ac:dyDescent="0.25">
      <c r="A1360" s="96">
        <v>7377935</v>
      </c>
      <c r="B1360" s="96">
        <v>506907619</v>
      </c>
      <c r="C1360" s="61" t="s">
        <v>134</v>
      </c>
      <c r="D1360" s="58" t="s">
        <v>1681</v>
      </c>
      <c r="E1360" s="56" t="s">
        <v>1680</v>
      </c>
      <c r="F1360" s="57">
        <v>225241</v>
      </c>
      <c r="G1360" s="59">
        <v>27</v>
      </c>
    </row>
    <row r="1361" spans="1:8" s="72" customFormat="1" ht="15" customHeight="1" x14ac:dyDescent="0.25">
      <c r="A1361" s="96">
        <v>7377935</v>
      </c>
      <c r="B1361" s="96">
        <v>506907619</v>
      </c>
      <c r="C1361" s="61" t="s">
        <v>134</v>
      </c>
      <c r="D1361" s="58" t="s">
        <v>1682</v>
      </c>
      <c r="E1361" s="56" t="s">
        <v>1680</v>
      </c>
      <c r="F1361" s="57">
        <v>262298</v>
      </c>
      <c r="G1361" s="59">
        <v>35</v>
      </c>
    </row>
    <row r="1362" spans="1:8" s="72" customFormat="1" ht="15" customHeight="1" x14ac:dyDescent="0.25">
      <c r="A1362" s="96">
        <v>7377935</v>
      </c>
      <c r="B1362" s="96">
        <v>506907619</v>
      </c>
      <c r="C1362" s="61" t="s">
        <v>134</v>
      </c>
      <c r="D1362" s="58" t="s">
        <v>1680</v>
      </c>
      <c r="E1362" s="56" t="s">
        <v>1680</v>
      </c>
      <c r="F1362" s="57">
        <v>999902</v>
      </c>
      <c r="G1362" s="59">
        <v>119</v>
      </c>
    </row>
    <row r="1363" spans="1:8" s="72" customFormat="1" ht="15" customHeight="1" x14ac:dyDescent="0.25">
      <c r="A1363" s="96">
        <v>7377935</v>
      </c>
      <c r="B1363" s="96">
        <v>506907619</v>
      </c>
      <c r="C1363" s="61" t="s">
        <v>134</v>
      </c>
      <c r="D1363" s="58" t="s">
        <v>1683</v>
      </c>
      <c r="E1363" s="56" t="s">
        <v>1680</v>
      </c>
      <c r="F1363" s="57">
        <v>205138</v>
      </c>
      <c r="G1363" s="59">
        <v>15</v>
      </c>
    </row>
    <row r="1364" spans="1:8" s="72" customFormat="1" ht="24" customHeight="1" x14ac:dyDescent="0.25">
      <c r="A1364" s="96">
        <v>7398614</v>
      </c>
      <c r="B1364" s="96">
        <v>506822680</v>
      </c>
      <c r="C1364" s="61" t="s">
        <v>135</v>
      </c>
      <c r="D1364" s="61" t="s">
        <v>1686</v>
      </c>
      <c r="E1364" s="56" t="s">
        <v>1685</v>
      </c>
      <c r="F1364" s="57">
        <v>200426</v>
      </c>
      <c r="G1364" s="118">
        <v>27</v>
      </c>
      <c r="H1364" s="72" t="s">
        <v>1687</v>
      </c>
    </row>
    <row r="1365" spans="1:8" s="72" customFormat="1" ht="24" customHeight="1" x14ac:dyDescent="0.25">
      <c r="A1365" s="96">
        <v>7398614</v>
      </c>
      <c r="B1365" s="96">
        <v>506822680</v>
      </c>
      <c r="C1365" s="61" t="s">
        <v>135</v>
      </c>
      <c r="D1365" s="61" t="s">
        <v>1689</v>
      </c>
      <c r="E1365" s="56" t="s">
        <v>1688</v>
      </c>
      <c r="F1365" s="57">
        <v>245090</v>
      </c>
      <c r="G1365" s="59">
        <v>97</v>
      </c>
      <c r="H1365" s="72" t="s">
        <v>1687</v>
      </c>
    </row>
    <row r="1366" spans="1:8" s="72" customFormat="1" ht="24" customHeight="1" x14ac:dyDescent="0.25">
      <c r="A1366" s="96">
        <v>7398614</v>
      </c>
      <c r="B1366" s="96">
        <v>506822680</v>
      </c>
      <c r="C1366" s="61" t="s">
        <v>135</v>
      </c>
      <c r="D1366" s="61" t="s">
        <v>1690</v>
      </c>
      <c r="E1366" s="56" t="s">
        <v>1685</v>
      </c>
      <c r="F1366" s="57">
        <v>210912</v>
      </c>
      <c r="G1366" s="118">
        <v>46</v>
      </c>
    </row>
    <row r="1367" spans="1:8" s="72" customFormat="1" ht="24" customHeight="1" x14ac:dyDescent="0.25">
      <c r="A1367" s="96">
        <v>7398614</v>
      </c>
      <c r="B1367" s="96">
        <v>506822680</v>
      </c>
      <c r="C1367" s="61" t="s">
        <v>135</v>
      </c>
      <c r="D1367" s="61" t="s">
        <v>1691</v>
      </c>
      <c r="E1367" s="56" t="s">
        <v>1685</v>
      </c>
      <c r="F1367" s="57">
        <v>342762</v>
      </c>
      <c r="G1367" s="118">
        <v>41</v>
      </c>
    </row>
    <row r="1368" spans="1:8" s="72" customFormat="1" ht="24" customHeight="1" x14ac:dyDescent="0.25">
      <c r="A1368" s="96">
        <v>7398614</v>
      </c>
      <c r="B1368" s="96">
        <v>506822680</v>
      </c>
      <c r="C1368" s="61" t="s">
        <v>135</v>
      </c>
      <c r="D1368" s="61" t="s">
        <v>1692</v>
      </c>
      <c r="E1368" s="56" t="s">
        <v>1685</v>
      </c>
      <c r="F1368" s="57">
        <v>255634</v>
      </c>
      <c r="G1368" s="118">
        <v>10</v>
      </c>
    </row>
    <row r="1369" spans="1:8" s="72" customFormat="1" ht="24" customHeight="1" x14ac:dyDescent="0.25">
      <c r="A1369" s="96">
        <v>7398614</v>
      </c>
      <c r="B1369" s="96">
        <v>506822680</v>
      </c>
      <c r="C1369" s="61" t="s">
        <v>135</v>
      </c>
      <c r="D1369" s="61" t="s">
        <v>1693</v>
      </c>
      <c r="E1369" s="56" t="s">
        <v>1685</v>
      </c>
      <c r="F1369" s="57">
        <v>233535</v>
      </c>
      <c r="G1369" s="118">
        <v>49</v>
      </c>
    </row>
    <row r="1370" spans="1:8" s="72" customFormat="1" ht="24" customHeight="1" x14ac:dyDescent="0.25">
      <c r="A1370" s="96">
        <v>7398614</v>
      </c>
      <c r="B1370" s="96">
        <v>506822680</v>
      </c>
      <c r="C1370" s="61" t="s">
        <v>135</v>
      </c>
      <c r="D1370" s="61" t="s">
        <v>1694</v>
      </c>
      <c r="E1370" s="56" t="s">
        <v>1685</v>
      </c>
      <c r="F1370" s="57">
        <v>260990</v>
      </c>
      <c r="G1370" s="118">
        <v>13</v>
      </c>
      <c r="H1370" s="72" t="s">
        <v>1687</v>
      </c>
    </row>
    <row r="1371" spans="1:8" s="72" customFormat="1" ht="24" customHeight="1" x14ac:dyDescent="0.25">
      <c r="A1371" s="96">
        <v>7398614</v>
      </c>
      <c r="B1371" s="96">
        <v>506822680</v>
      </c>
      <c r="C1371" s="61" t="s">
        <v>135</v>
      </c>
      <c r="D1371" s="61" t="s">
        <v>1695</v>
      </c>
      <c r="E1371" s="56" t="s">
        <v>1688</v>
      </c>
      <c r="F1371" s="57">
        <v>262237</v>
      </c>
      <c r="G1371" s="59">
        <v>35</v>
      </c>
    </row>
    <row r="1372" spans="1:8" s="72" customFormat="1" ht="24" customHeight="1" x14ac:dyDescent="0.25">
      <c r="A1372" s="96">
        <v>7398614</v>
      </c>
      <c r="B1372" s="96">
        <v>506822680</v>
      </c>
      <c r="C1372" s="61" t="s">
        <v>135</v>
      </c>
      <c r="D1372" s="56" t="s">
        <v>1696</v>
      </c>
      <c r="E1372" s="56" t="s">
        <v>1688</v>
      </c>
      <c r="F1372" s="62">
        <v>271202</v>
      </c>
      <c r="G1372" s="63">
        <v>18</v>
      </c>
    </row>
    <row r="1373" spans="1:8" s="72" customFormat="1" ht="24" customHeight="1" x14ac:dyDescent="0.25">
      <c r="A1373" s="96">
        <v>7398614</v>
      </c>
      <c r="B1373" s="96">
        <v>506822680</v>
      </c>
      <c r="C1373" s="61" t="s">
        <v>135</v>
      </c>
      <c r="D1373" s="61" t="s">
        <v>1697</v>
      </c>
      <c r="E1373" s="56" t="s">
        <v>1685</v>
      </c>
      <c r="F1373" s="57">
        <v>271720</v>
      </c>
      <c r="G1373" s="118">
        <v>25</v>
      </c>
    </row>
    <row r="1374" spans="1:8" s="72" customFormat="1" ht="15" customHeight="1" x14ac:dyDescent="0.25">
      <c r="A1374" s="96">
        <v>7398614</v>
      </c>
      <c r="B1374" s="96">
        <v>506822680</v>
      </c>
      <c r="C1374" s="61" t="s">
        <v>135</v>
      </c>
      <c r="D1374" s="61" t="s">
        <v>1698</v>
      </c>
      <c r="E1374" s="56" t="s">
        <v>1685</v>
      </c>
      <c r="F1374" s="57">
        <v>278427</v>
      </c>
      <c r="G1374" s="118">
        <v>26</v>
      </c>
    </row>
    <row r="1375" spans="1:8" s="72" customFormat="1" ht="15" customHeight="1" x14ac:dyDescent="0.25">
      <c r="A1375" s="96">
        <v>7398614</v>
      </c>
      <c r="B1375" s="96">
        <v>506822680</v>
      </c>
      <c r="C1375" s="61" t="s">
        <v>135</v>
      </c>
      <c r="D1375" s="61" t="s">
        <v>1684</v>
      </c>
      <c r="E1375" s="56" t="s">
        <v>1685</v>
      </c>
      <c r="F1375" s="57">
        <v>345088</v>
      </c>
      <c r="G1375" s="118">
        <v>279</v>
      </c>
    </row>
    <row r="1376" spans="1:8" s="72" customFormat="1" ht="15" customHeight="1" x14ac:dyDescent="0.25">
      <c r="A1376" s="96">
        <v>7398614</v>
      </c>
      <c r="B1376" s="96">
        <v>506822680</v>
      </c>
      <c r="C1376" s="61" t="s">
        <v>135</v>
      </c>
      <c r="D1376" s="61" t="s">
        <v>1699</v>
      </c>
      <c r="E1376" s="56" t="s">
        <v>1688</v>
      </c>
      <c r="F1376" s="57">
        <v>256523</v>
      </c>
      <c r="G1376" s="59">
        <v>24</v>
      </c>
      <c r="H1376" s="72" t="s">
        <v>1687</v>
      </c>
    </row>
    <row r="1377" spans="1:10" s="72" customFormat="1" ht="15" customHeight="1" x14ac:dyDescent="0.25">
      <c r="A1377" s="96">
        <v>7398614</v>
      </c>
      <c r="B1377" s="96">
        <v>506822680</v>
      </c>
      <c r="C1377" s="61" t="s">
        <v>135</v>
      </c>
      <c r="D1377" s="61" t="s">
        <v>1700</v>
      </c>
      <c r="E1377" s="56" t="s">
        <v>1688</v>
      </c>
      <c r="F1377" s="57">
        <v>284725</v>
      </c>
      <c r="G1377" s="59">
        <v>43</v>
      </c>
      <c r="H1377" s="72" t="s">
        <v>1687</v>
      </c>
    </row>
    <row r="1378" spans="1:10" s="72" customFormat="1" ht="15" customHeight="1" x14ac:dyDescent="0.25">
      <c r="A1378" s="96">
        <v>7425683</v>
      </c>
      <c r="B1378" s="96">
        <v>506608972</v>
      </c>
      <c r="C1378" s="61" t="s">
        <v>136</v>
      </c>
      <c r="D1378" s="58" t="s">
        <v>1702</v>
      </c>
      <c r="E1378" s="56" t="s">
        <v>1701</v>
      </c>
      <c r="F1378" s="57">
        <v>295802</v>
      </c>
      <c r="G1378" s="59">
        <v>111</v>
      </c>
      <c r="I1378" s="103"/>
      <c r="J1378" s="103"/>
    </row>
    <row r="1379" spans="1:10" s="72" customFormat="1" ht="15" customHeight="1" x14ac:dyDescent="0.25">
      <c r="A1379" s="96">
        <v>7425683</v>
      </c>
      <c r="B1379" s="96">
        <v>506608972</v>
      </c>
      <c r="C1379" s="61" t="s">
        <v>136</v>
      </c>
      <c r="D1379" s="58" t="s">
        <v>1704</v>
      </c>
      <c r="E1379" s="56" t="s">
        <v>1703</v>
      </c>
      <c r="F1379" s="57">
        <v>280460</v>
      </c>
      <c r="G1379" s="59">
        <v>33</v>
      </c>
    </row>
    <row r="1380" spans="1:10" s="72" customFormat="1" ht="15" customHeight="1" x14ac:dyDescent="0.25">
      <c r="A1380" s="96">
        <v>7425683</v>
      </c>
      <c r="B1380" s="96">
        <v>506608972</v>
      </c>
      <c r="C1380" s="61" t="s">
        <v>136</v>
      </c>
      <c r="D1380" s="58" t="s">
        <v>1705</v>
      </c>
      <c r="E1380" s="56" t="s">
        <v>1703</v>
      </c>
      <c r="F1380" s="57">
        <v>232385</v>
      </c>
      <c r="G1380" s="59">
        <v>108</v>
      </c>
    </row>
    <row r="1381" spans="1:10" s="72" customFormat="1" ht="24" customHeight="1" x14ac:dyDescent="0.25">
      <c r="A1381" s="96">
        <v>7425683</v>
      </c>
      <c r="B1381" s="96">
        <v>506608972</v>
      </c>
      <c r="C1381" s="61" t="s">
        <v>136</v>
      </c>
      <c r="D1381" s="58" t="s">
        <v>1706</v>
      </c>
      <c r="E1381" s="56" t="s">
        <v>1701</v>
      </c>
      <c r="F1381" s="57">
        <v>296740</v>
      </c>
      <c r="G1381" s="59">
        <v>40</v>
      </c>
    </row>
    <row r="1382" spans="1:10" s="72" customFormat="1" ht="15" customHeight="1" x14ac:dyDescent="0.25">
      <c r="A1382" s="96">
        <v>7425683</v>
      </c>
      <c r="B1382" s="96">
        <v>506608972</v>
      </c>
      <c r="C1382" s="61" t="s">
        <v>136</v>
      </c>
      <c r="D1382" s="58" t="s">
        <v>1707</v>
      </c>
      <c r="E1382" s="56" t="s">
        <v>1703</v>
      </c>
      <c r="F1382" s="57">
        <v>269220</v>
      </c>
      <c r="G1382" s="59">
        <v>199</v>
      </c>
    </row>
    <row r="1383" spans="1:10" s="72" customFormat="1" ht="15" customHeight="1" x14ac:dyDescent="0.25">
      <c r="A1383" s="96">
        <v>7425683</v>
      </c>
      <c r="B1383" s="96">
        <v>506608972</v>
      </c>
      <c r="C1383" s="61" t="s">
        <v>136</v>
      </c>
      <c r="D1383" s="58" t="s">
        <v>1708</v>
      </c>
      <c r="E1383" s="56" t="s">
        <v>1703</v>
      </c>
      <c r="F1383" s="57">
        <v>249361</v>
      </c>
      <c r="G1383" s="59">
        <v>277</v>
      </c>
    </row>
    <row r="1384" spans="1:10" s="72" customFormat="1" ht="15" customHeight="1" x14ac:dyDescent="0.25">
      <c r="A1384" s="96">
        <v>7425683</v>
      </c>
      <c r="B1384" s="96">
        <v>506608972</v>
      </c>
      <c r="C1384" s="61" t="s">
        <v>136</v>
      </c>
      <c r="D1384" s="58" t="s">
        <v>1709</v>
      </c>
      <c r="E1384" s="56" t="s">
        <v>1701</v>
      </c>
      <c r="F1384" s="57">
        <v>295863</v>
      </c>
      <c r="G1384" s="59">
        <v>103</v>
      </c>
    </row>
    <row r="1385" spans="1:10" s="72" customFormat="1" ht="15" customHeight="1" x14ac:dyDescent="0.25">
      <c r="A1385" s="96">
        <v>7425683</v>
      </c>
      <c r="B1385" s="96">
        <v>506608972</v>
      </c>
      <c r="C1385" s="61" t="s">
        <v>136</v>
      </c>
      <c r="D1385" s="58" t="s">
        <v>1710</v>
      </c>
      <c r="E1385" s="56" t="s">
        <v>1701</v>
      </c>
      <c r="F1385" s="57">
        <v>270040</v>
      </c>
      <c r="G1385" s="59">
        <v>286</v>
      </c>
    </row>
    <row r="1386" spans="1:10" s="72" customFormat="1" ht="15" customHeight="1" x14ac:dyDescent="0.2">
      <c r="A1386" s="96">
        <v>7379153</v>
      </c>
      <c r="B1386" s="97">
        <v>502173653</v>
      </c>
      <c r="C1386" s="103" t="s">
        <v>137</v>
      </c>
      <c r="D1386" s="61" t="s">
        <v>1713</v>
      </c>
      <c r="E1386" s="103" t="s">
        <v>1712</v>
      </c>
      <c r="F1386" s="115">
        <v>1113636</v>
      </c>
      <c r="G1386" s="58">
        <v>82</v>
      </c>
      <c r="H1386" s="103"/>
    </row>
    <row r="1387" spans="1:10" s="72" customFormat="1" ht="15" customHeight="1" x14ac:dyDescent="0.2">
      <c r="A1387" s="96">
        <v>7379153</v>
      </c>
      <c r="B1387" s="97">
        <v>502173653</v>
      </c>
      <c r="C1387" s="103" t="s">
        <v>137</v>
      </c>
      <c r="D1387" s="61" t="s">
        <v>1715</v>
      </c>
      <c r="E1387" s="103" t="s">
        <v>1714</v>
      </c>
      <c r="F1387" s="115">
        <v>1113446</v>
      </c>
      <c r="G1387" s="58">
        <v>24</v>
      </c>
      <c r="H1387" s="103"/>
    </row>
    <row r="1388" spans="1:10" s="72" customFormat="1" ht="15" customHeight="1" x14ac:dyDescent="0.2">
      <c r="A1388" s="96">
        <v>7379153</v>
      </c>
      <c r="B1388" s="97">
        <v>502173653</v>
      </c>
      <c r="C1388" s="103" t="s">
        <v>137</v>
      </c>
      <c r="D1388" s="61" t="s">
        <v>1717</v>
      </c>
      <c r="E1388" s="103" t="s">
        <v>1716</v>
      </c>
      <c r="F1388" s="115">
        <v>1113202</v>
      </c>
      <c r="G1388" s="58">
        <v>31</v>
      </c>
      <c r="H1388" s="103"/>
      <c r="I1388" s="103"/>
      <c r="J1388" s="103"/>
    </row>
    <row r="1389" spans="1:10" s="72" customFormat="1" ht="15" customHeight="1" x14ac:dyDescent="0.2">
      <c r="A1389" s="96">
        <v>7379153</v>
      </c>
      <c r="B1389" s="97">
        <v>502173653</v>
      </c>
      <c r="C1389" s="103" t="s">
        <v>137</v>
      </c>
      <c r="D1389" s="61" t="s">
        <v>1718</v>
      </c>
      <c r="E1389" s="103" t="s">
        <v>1716</v>
      </c>
      <c r="F1389" s="115">
        <v>1113189</v>
      </c>
      <c r="G1389" s="58">
        <v>25</v>
      </c>
      <c r="H1389" s="103"/>
    </row>
    <row r="1390" spans="1:10" s="72" customFormat="1" ht="15" customHeight="1" x14ac:dyDescent="0.2">
      <c r="A1390" s="96">
        <v>7379153</v>
      </c>
      <c r="B1390" s="97">
        <v>502173653</v>
      </c>
      <c r="C1390" s="103" t="s">
        <v>137</v>
      </c>
      <c r="D1390" s="61" t="s">
        <v>1719</v>
      </c>
      <c r="E1390" s="103" t="s">
        <v>1716</v>
      </c>
      <c r="F1390" s="115">
        <v>1113039</v>
      </c>
      <c r="G1390" s="58">
        <v>44</v>
      </c>
      <c r="H1390" s="103"/>
    </row>
    <row r="1391" spans="1:10" s="72" customFormat="1" ht="15" customHeight="1" x14ac:dyDescent="0.2">
      <c r="A1391" s="96">
        <v>7379153</v>
      </c>
      <c r="B1391" s="97">
        <v>502173653</v>
      </c>
      <c r="C1391" s="103" t="s">
        <v>137</v>
      </c>
      <c r="D1391" s="61" t="s">
        <v>1720</v>
      </c>
      <c r="E1391" s="103" t="s">
        <v>1716</v>
      </c>
      <c r="F1391" s="115">
        <v>1113795</v>
      </c>
      <c r="G1391" s="58">
        <v>57</v>
      </c>
      <c r="H1391" s="103"/>
    </row>
    <row r="1392" spans="1:10" s="72" customFormat="1" ht="15" customHeight="1" x14ac:dyDescent="0.2">
      <c r="A1392" s="96">
        <v>7379153</v>
      </c>
      <c r="B1392" s="97">
        <v>502173653</v>
      </c>
      <c r="C1392" s="103" t="s">
        <v>137</v>
      </c>
      <c r="D1392" s="61" t="s">
        <v>1721</v>
      </c>
      <c r="E1392" s="103" t="s">
        <v>1716</v>
      </c>
      <c r="F1392" s="115">
        <v>1113104</v>
      </c>
      <c r="G1392" s="58">
        <v>21</v>
      </c>
      <c r="H1392" s="103"/>
    </row>
    <row r="1393" spans="1:8" s="72" customFormat="1" ht="15" customHeight="1" x14ac:dyDescent="0.2">
      <c r="A1393" s="96">
        <v>7379153</v>
      </c>
      <c r="B1393" s="97">
        <v>502173653</v>
      </c>
      <c r="C1393" s="103" t="s">
        <v>137</v>
      </c>
      <c r="D1393" s="61" t="s">
        <v>1722</v>
      </c>
      <c r="E1393" s="103" t="s">
        <v>1712</v>
      </c>
      <c r="F1393" s="115">
        <v>1113120</v>
      </c>
      <c r="G1393" s="58">
        <v>140</v>
      </c>
      <c r="H1393" s="103"/>
    </row>
    <row r="1394" spans="1:8" s="72" customFormat="1" ht="15" customHeight="1" x14ac:dyDescent="0.2">
      <c r="A1394" s="96">
        <v>7379153</v>
      </c>
      <c r="B1394" s="97">
        <v>502173653</v>
      </c>
      <c r="C1394" s="103" t="s">
        <v>137</v>
      </c>
      <c r="D1394" s="61" t="s">
        <v>1723</v>
      </c>
      <c r="E1394" s="103" t="s">
        <v>1716</v>
      </c>
      <c r="F1394" s="115">
        <v>1113583</v>
      </c>
      <c r="G1394" s="58">
        <v>74</v>
      </c>
      <c r="H1394" s="103"/>
    </row>
    <row r="1395" spans="1:8" s="72" customFormat="1" ht="15" customHeight="1" x14ac:dyDescent="0.2">
      <c r="A1395" s="96">
        <v>7379153</v>
      </c>
      <c r="B1395" s="97">
        <v>502173653</v>
      </c>
      <c r="C1395" s="103" t="s">
        <v>137</v>
      </c>
      <c r="D1395" s="61" t="s">
        <v>1724</v>
      </c>
      <c r="E1395" s="103" t="s">
        <v>1716</v>
      </c>
      <c r="F1395" s="115">
        <v>1113815</v>
      </c>
      <c r="G1395" s="58">
        <v>86</v>
      </c>
      <c r="H1395" s="103"/>
    </row>
    <row r="1396" spans="1:8" s="72" customFormat="1" ht="15" customHeight="1" x14ac:dyDescent="0.2">
      <c r="A1396" s="96">
        <v>7379153</v>
      </c>
      <c r="B1396" s="97">
        <v>502173653</v>
      </c>
      <c r="C1396" s="103" t="s">
        <v>137</v>
      </c>
      <c r="D1396" s="61" t="s">
        <v>1725</v>
      </c>
      <c r="E1396" s="103" t="s">
        <v>1716</v>
      </c>
      <c r="F1396" s="115">
        <v>1113810</v>
      </c>
      <c r="G1396" s="58">
        <v>34</v>
      </c>
      <c r="H1396" s="103"/>
    </row>
    <row r="1397" spans="1:8" s="72" customFormat="1" ht="15" customHeight="1" x14ac:dyDescent="0.2">
      <c r="A1397" s="96">
        <v>7379153</v>
      </c>
      <c r="B1397" s="97">
        <v>502173653</v>
      </c>
      <c r="C1397" s="103" t="s">
        <v>137</v>
      </c>
      <c r="D1397" s="61" t="s">
        <v>1727</v>
      </c>
      <c r="E1397" s="103" t="s">
        <v>1726</v>
      </c>
      <c r="F1397" s="115">
        <v>1113056</v>
      </c>
      <c r="G1397" s="58">
        <v>260</v>
      </c>
      <c r="H1397" s="103"/>
    </row>
    <row r="1398" spans="1:8" s="72" customFormat="1" ht="15" customHeight="1" x14ac:dyDescent="0.2">
      <c r="A1398" s="96">
        <v>7379153</v>
      </c>
      <c r="B1398" s="97">
        <v>502173653</v>
      </c>
      <c r="C1398" s="103" t="s">
        <v>137</v>
      </c>
      <c r="D1398" s="61" t="s">
        <v>1728</v>
      </c>
      <c r="E1398" s="103" t="s">
        <v>1716</v>
      </c>
      <c r="F1398" s="115">
        <v>1113988</v>
      </c>
      <c r="G1398" s="58">
        <v>32</v>
      </c>
      <c r="H1398" s="103"/>
    </row>
    <row r="1399" spans="1:8" s="72" customFormat="1" ht="15" customHeight="1" x14ac:dyDescent="0.2">
      <c r="A1399" s="96">
        <v>7379153</v>
      </c>
      <c r="B1399" s="97">
        <v>502173653</v>
      </c>
      <c r="C1399" s="103" t="s">
        <v>137</v>
      </c>
      <c r="D1399" s="61" t="s">
        <v>1729</v>
      </c>
      <c r="E1399" s="103" t="s">
        <v>1716</v>
      </c>
      <c r="F1399" s="115">
        <v>1113151</v>
      </c>
      <c r="G1399" s="58">
        <v>40</v>
      </c>
      <c r="H1399" s="103"/>
    </row>
    <row r="1400" spans="1:8" s="72" customFormat="1" ht="15" customHeight="1" x14ac:dyDescent="0.2">
      <c r="A1400" s="96">
        <v>7379153</v>
      </c>
      <c r="B1400" s="97">
        <v>502173653</v>
      </c>
      <c r="C1400" s="103" t="s">
        <v>137</v>
      </c>
      <c r="D1400" s="61" t="s">
        <v>1730</v>
      </c>
      <c r="E1400" s="103" t="s">
        <v>1714</v>
      </c>
      <c r="F1400" s="115">
        <v>1113555</v>
      </c>
      <c r="G1400" s="58">
        <v>30</v>
      </c>
      <c r="H1400" s="103"/>
    </row>
    <row r="1401" spans="1:8" s="72" customFormat="1" ht="15" customHeight="1" x14ac:dyDescent="0.2">
      <c r="A1401" s="96">
        <v>7379153</v>
      </c>
      <c r="B1401" s="97">
        <v>502173653</v>
      </c>
      <c r="C1401" s="103" t="s">
        <v>137</v>
      </c>
      <c r="D1401" s="61" t="s">
        <v>1731</v>
      </c>
      <c r="E1401" s="103" t="s">
        <v>1712</v>
      </c>
      <c r="F1401" s="115">
        <v>1113072</v>
      </c>
      <c r="G1401" s="58">
        <v>36</v>
      </c>
      <c r="H1401" s="103"/>
    </row>
    <row r="1402" spans="1:8" s="72" customFormat="1" ht="15" customHeight="1" x14ac:dyDescent="0.2">
      <c r="A1402" s="96">
        <v>7379153</v>
      </c>
      <c r="B1402" s="97">
        <v>502173653</v>
      </c>
      <c r="C1402" s="103" t="s">
        <v>137</v>
      </c>
      <c r="D1402" s="61" t="s">
        <v>1732</v>
      </c>
      <c r="E1402" s="103" t="s">
        <v>1716</v>
      </c>
      <c r="F1402" s="115">
        <v>1113336</v>
      </c>
      <c r="G1402" s="58">
        <v>40</v>
      </c>
      <c r="H1402" s="103"/>
    </row>
    <row r="1403" spans="1:8" s="72" customFormat="1" ht="15" customHeight="1" x14ac:dyDescent="0.2">
      <c r="A1403" s="96">
        <v>7379153</v>
      </c>
      <c r="B1403" s="97">
        <v>502173653</v>
      </c>
      <c r="C1403" s="103" t="s">
        <v>137</v>
      </c>
      <c r="D1403" s="61" t="s">
        <v>1733</v>
      </c>
      <c r="E1403" s="103" t="s">
        <v>1712</v>
      </c>
      <c r="F1403" s="115">
        <v>1113199</v>
      </c>
      <c r="G1403" s="58">
        <v>80</v>
      </c>
      <c r="H1403" s="103"/>
    </row>
    <row r="1404" spans="1:8" s="72" customFormat="1" ht="15" customHeight="1" x14ac:dyDescent="0.2">
      <c r="A1404" s="96">
        <v>7379153</v>
      </c>
      <c r="B1404" s="97">
        <v>502173653</v>
      </c>
      <c r="C1404" s="103" t="s">
        <v>137</v>
      </c>
      <c r="D1404" s="61" t="s">
        <v>1734</v>
      </c>
      <c r="E1404" s="103" t="s">
        <v>1714</v>
      </c>
      <c r="F1404" s="115">
        <v>1113399</v>
      </c>
      <c r="G1404" s="58">
        <v>17</v>
      </c>
      <c r="H1404" s="103"/>
    </row>
    <row r="1405" spans="1:8" s="72" customFormat="1" ht="15" customHeight="1" x14ac:dyDescent="0.2">
      <c r="A1405" s="96">
        <v>7379153</v>
      </c>
      <c r="B1405" s="97">
        <v>502173653</v>
      </c>
      <c r="C1405" s="103" t="s">
        <v>137</v>
      </c>
      <c r="D1405" s="61" t="s">
        <v>1735</v>
      </c>
      <c r="E1405" s="103" t="s">
        <v>1714</v>
      </c>
      <c r="F1405" s="115">
        <v>1113568</v>
      </c>
      <c r="G1405" s="58">
        <v>33</v>
      </c>
      <c r="H1405" s="103"/>
    </row>
    <row r="1406" spans="1:8" s="72" customFormat="1" ht="15" customHeight="1" x14ac:dyDescent="0.2">
      <c r="A1406" s="96">
        <v>7379153</v>
      </c>
      <c r="B1406" s="97">
        <v>502173653</v>
      </c>
      <c r="C1406" s="103" t="s">
        <v>137</v>
      </c>
      <c r="D1406" s="61" t="s">
        <v>1736</v>
      </c>
      <c r="E1406" s="103" t="s">
        <v>1714</v>
      </c>
      <c r="F1406" s="115">
        <v>1113697</v>
      </c>
      <c r="G1406" s="58">
        <v>34</v>
      </c>
      <c r="H1406" s="103"/>
    </row>
    <row r="1407" spans="1:8" s="72" customFormat="1" ht="15" customHeight="1" x14ac:dyDescent="0.2">
      <c r="A1407" s="96">
        <v>7379153</v>
      </c>
      <c r="B1407" s="97">
        <v>502173653</v>
      </c>
      <c r="C1407" s="103" t="s">
        <v>137</v>
      </c>
      <c r="D1407" s="61" t="s">
        <v>1737</v>
      </c>
      <c r="E1407" s="103" t="s">
        <v>1714</v>
      </c>
      <c r="F1407" s="115">
        <v>1113085</v>
      </c>
      <c r="G1407" s="58">
        <v>45</v>
      </c>
      <c r="H1407" s="103"/>
    </row>
    <row r="1408" spans="1:8" s="72" customFormat="1" ht="15" customHeight="1" x14ac:dyDescent="0.2">
      <c r="A1408" s="96">
        <v>7379153</v>
      </c>
      <c r="B1408" s="97">
        <v>502173653</v>
      </c>
      <c r="C1408" s="103" t="s">
        <v>137</v>
      </c>
      <c r="D1408" s="61" t="s">
        <v>1738</v>
      </c>
      <c r="E1408" s="103" t="s">
        <v>1726</v>
      </c>
      <c r="F1408" s="115">
        <v>1113335</v>
      </c>
      <c r="G1408" s="58">
        <v>209</v>
      </c>
      <c r="H1408" s="103"/>
    </row>
    <row r="1409" spans="1:10" s="72" customFormat="1" ht="15" customHeight="1" x14ac:dyDescent="0.2">
      <c r="A1409" s="96">
        <v>7379153</v>
      </c>
      <c r="B1409" s="97">
        <v>502173653</v>
      </c>
      <c r="C1409" s="103" t="s">
        <v>137</v>
      </c>
      <c r="D1409" s="61" t="s">
        <v>1712</v>
      </c>
      <c r="E1409" s="103" t="s">
        <v>1712</v>
      </c>
      <c r="F1409" s="115">
        <v>1113952</v>
      </c>
      <c r="G1409" s="58">
        <v>90</v>
      </c>
      <c r="H1409" s="103"/>
    </row>
    <row r="1410" spans="1:10" s="72" customFormat="1" ht="15" customHeight="1" x14ac:dyDescent="0.2">
      <c r="A1410" s="96">
        <v>7379153</v>
      </c>
      <c r="B1410" s="97">
        <v>502173653</v>
      </c>
      <c r="C1410" s="103" t="s">
        <v>137</v>
      </c>
      <c r="D1410" s="61" t="s">
        <v>1739</v>
      </c>
      <c r="E1410" s="103" t="s">
        <v>1712</v>
      </c>
      <c r="F1410" s="115">
        <v>1113922</v>
      </c>
      <c r="G1410" s="58">
        <v>27</v>
      </c>
      <c r="H1410" s="103"/>
    </row>
    <row r="1411" spans="1:10" s="72" customFormat="1" ht="15" customHeight="1" x14ac:dyDescent="0.2">
      <c r="A1411" s="96">
        <v>7379153</v>
      </c>
      <c r="B1411" s="97">
        <v>502173653</v>
      </c>
      <c r="C1411" s="103" t="s">
        <v>137</v>
      </c>
      <c r="D1411" s="61" t="s">
        <v>1740</v>
      </c>
      <c r="E1411" s="103" t="s">
        <v>1712</v>
      </c>
      <c r="F1411" s="115">
        <v>1113995</v>
      </c>
      <c r="G1411" s="58">
        <v>32</v>
      </c>
      <c r="H1411" s="103"/>
    </row>
    <row r="1412" spans="1:10" s="72" customFormat="1" ht="15" customHeight="1" x14ac:dyDescent="0.2">
      <c r="A1412" s="96">
        <v>7379153</v>
      </c>
      <c r="B1412" s="97">
        <v>502173653</v>
      </c>
      <c r="C1412" s="103" t="s">
        <v>137</v>
      </c>
      <c r="D1412" s="61" t="s">
        <v>1741</v>
      </c>
      <c r="E1412" s="103" t="s">
        <v>1712</v>
      </c>
      <c r="F1412" s="115">
        <v>1113158</v>
      </c>
      <c r="G1412" s="58">
        <v>91</v>
      </c>
      <c r="H1412" s="103"/>
      <c r="I1412" s="103"/>
      <c r="J1412" s="103"/>
    </row>
    <row r="1413" spans="1:10" s="72" customFormat="1" ht="15" customHeight="1" x14ac:dyDescent="0.2">
      <c r="A1413" s="96">
        <v>7379153</v>
      </c>
      <c r="B1413" s="97">
        <v>502173653</v>
      </c>
      <c r="C1413" s="103" t="s">
        <v>137</v>
      </c>
      <c r="D1413" s="61" t="s">
        <v>1742</v>
      </c>
      <c r="E1413" s="103" t="s">
        <v>1712</v>
      </c>
      <c r="F1413" s="115">
        <v>1113058</v>
      </c>
      <c r="G1413" s="58">
        <v>98</v>
      </c>
      <c r="H1413" s="103"/>
      <c r="I1413" s="103"/>
      <c r="J1413" s="103"/>
    </row>
    <row r="1414" spans="1:10" s="72" customFormat="1" ht="15" customHeight="1" x14ac:dyDescent="0.2">
      <c r="A1414" s="96">
        <v>7379153</v>
      </c>
      <c r="B1414" s="97">
        <v>502173653</v>
      </c>
      <c r="C1414" s="103" t="s">
        <v>137</v>
      </c>
      <c r="D1414" s="61" t="s">
        <v>1743</v>
      </c>
      <c r="E1414" s="103" t="s">
        <v>1714</v>
      </c>
      <c r="F1414" s="115">
        <v>1113701</v>
      </c>
      <c r="G1414" s="58">
        <v>79</v>
      </c>
      <c r="H1414" s="103"/>
    </row>
    <row r="1415" spans="1:10" s="72" customFormat="1" ht="15" customHeight="1" x14ac:dyDescent="0.2">
      <c r="A1415" s="96">
        <v>7379153</v>
      </c>
      <c r="B1415" s="97">
        <v>502173653</v>
      </c>
      <c r="C1415" s="103" t="s">
        <v>137</v>
      </c>
      <c r="D1415" s="61" t="s">
        <v>1744</v>
      </c>
      <c r="E1415" s="103" t="s">
        <v>1716</v>
      </c>
      <c r="F1415" s="115">
        <v>1113880</v>
      </c>
      <c r="G1415" s="58">
        <v>37</v>
      </c>
      <c r="H1415" s="103"/>
    </row>
    <row r="1416" spans="1:10" s="72" customFormat="1" ht="15" customHeight="1" x14ac:dyDescent="0.2">
      <c r="A1416" s="96">
        <v>7379153</v>
      </c>
      <c r="B1416" s="97">
        <v>502173653</v>
      </c>
      <c r="C1416" s="103" t="s">
        <v>137</v>
      </c>
      <c r="D1416" s="61" t="s">
        <v>1745</v>
      </c>
      <c r="E1416" s="103" t="s">
        <v>1716</v>
      </c>
      <c r="F1416" s="115">
        <v>1113679</v>
      </c>
      <c r="G1416" s="58">
        <v>88</v>
      </c>
      <c r="H1416" s="103"/>
    </row>
    <row r="1417" spans="1:10" s="72" customFormat="1" ht="15" customHeight="1" x14ac:dyDescent="0.25">
      <c r="A1417" s="96">
        <v>7379153</v>
      </c>
      <c r="B1417" s="96">
        <v>502173653</v>
      </c>
      <c r="C1417" s="61" t="s">
        <v>137</v>
      </c>
      <c r="D1417" s="56" t="s">
        <v>1746</v>
      </c>
      <c r="E1417" s="56" t="s">
        <v>1716</v>
      </c>
      <c r="F1417" s="62">
        <v>1113614</v>
      </c>
      <c r="G1417" s="63">
        <v>29</v>
      </c>
    </row>
    <row r="1418" spans="1:10" s="72" customFormat="1" ht="15" customHeight="1" x14ac:dyDescent="0.2">
      <c r="A1418" s="96">
        <v>7379153</v>
      </c>
      <c r="B1418" s="97">
        <v>502173653</v>
      </c>
      <c r="C1418" s="103" t="s">
        <v>137</v>
      </c>
      <c r="D1418" s="61" t="s">
        <v>1747</v>
      </c>
      <c r="E1418" s="103" t="s">
        <v>1726</v>
      </c>
      <c r="F1418" s="115">
        <v>1113923</v>
      </c>
      <c r="G1418" s="58">
        <v>36</v>
      </c>
      <c r="H1418" s="103"/>
    </row>
    <row r="1419" spans="1:10" s="72" customFormat="1" ht="15" customHeight="1" x14ac:dyDescent="0.2">
      <c r="A1419" s="96">
        <v>7379153</v>
      </c>
      <c r="B1419" s="97">
        <v>502173653</v>
      </c>
      <c r="C1419" s="103" t="s">
        <v>137</v>
      </c>
      <c r="D1419" s="61" t="s">
        <v>1748</v>
      </c>
      <c r="E1419" s="103" t="s">
        <v>1716</v>
      </c>
      <c r="F1419" s="115">
        <v>1113992</v>
      </c>
      <c r="G1419" s="58">
        <v>40</v>
      </c>
      <c r="H1419" s="103"/>
    </row>
    <row r="1420" spans="1:10" s="72" customFormat="1" ht="15" customHeight="1" x14ac:dyDescent="0.2">
      <c r="A1420" s="96">
        <v>7379153</v>
      </c>
      <c r="B1420" s="97">
        <v>502173653</v>
      </c>
      <c r="C1420" s="103" t="s">
        <v>137</v>
      </c>
      <c r="D1420" s="61" t="s">
        <v>1749</v>
      </c>
      <c r="E1420" s="103" t="s">
        <v>1716</v>
      </c>
      <c r="F1420" s="115">
        <v>1113286</v>
      </c>
      <c r="G1420" s="58">
        <v>100</v>
      </c>
      <c r="H1420" s="103"/>
    </row>
    <row r="1421" spans="1:10" s="72" customFormat="1" ht="15" customHeight="1" x14ac:dyDescent="0.2">
      <c r="A1421" s="96">
        <v>7379153</v>
      </c>
      <c r="B1421" s="97">
        <v>502173653</v>
      </c>
      <c r="C1421" s="103" t="s">
        <v>137</v>
      </c>
      <c r="D1421" s="61" t="s">
        <v>1750</v>
      </c>
      <c r="E1421" s="103" t="s">
        <v>1712</v>
      </c>
      <c r="F1421" s="115">
        <v>1113533</v>
      </c>
      <c r="G1421" s="58">
        <v>109</v>
      </c>
      <c r="H1421" s="103"/>
    </row>
    <row r="1422" spans="1:10" s="72" customFormat="1" ht="15" customHeight="1" x14ac:dyDescent="0.2">
      <c r="A1422" s="96">
        <v>7379153</v>
      </c>
      <c r="B1422" s="97">
        <v>502173653</v>
      </c>
      <c r="C1422" s="103" t="s">
        <v>137</v>
      </c>
      <c r="D1422" s="61" t="s">
        <v>1711</v>
      </c>
      <c r="E1422" s="103" t="s">
        <v>1716</v>
      </c>
      <c r="F1422" s="115">
        <v>1113175</v>
      </c>
      <c r="G1422" s="58">
        <v>270</v>
      </c>
      <c r="H1422" s="103"/>
    </row>
    <row r="1423" spans="1:10" s="72" customFormat="1" ht="15" customHeight="1" x14ac:dyDescent="0.2">
      <c r="A1423" s="96">
        <v>7379153</v>
      </c>
      <c r="B1423" s="97">
        <v>502173653</v>
      </c>
      <c r="C1423" s="103" t="s">
        <v>137</v>
      </c>
      <c r="D1423" s="61" t="s">
        <v>1751</v>
      </c>
      <c r="E1423" s="103" t="s">
        <v>1726</v>
      </c>
      <c r="F1423" s="115">
        <v>1113631</v>
      </c>
      <c r="G1423" s="58">
        <v>83</v>
      </c>
      <c r="H1423" s="103"/>
    </row>
    <row r="1424" spans="1:10" s="72" customFormat="1" ht="15" customHeight="1" x14ac:dyDescent="0.2">
      <c r="A1424" s="96">
        <v>7379153</v>
      </c>
      <c r="B1424" s="97">
        <v>502173653</v>
      </c>
      <c r="C1424" s="103" t="s">
        <v>137</v>
      </c>
      <c r="D1424" s="61" t="s">
        <v>1752</v>
      </c>
      <c r="E1424" s="103" t="s">
        <v>1716</v>
      </c>
      <c r="F1424" s="115">
        <v>1113421</v>
      </c>
      <c r="G1424" s="58">
        <v>60</v>
      </c>
      <c r="H1424" s="103"/>
    </row>
    <row r="1425" spans="1:10" s="72" customFormat="1" ht="15" customHeight="1" x14ac:dyDescent="0.2">
      <c r="A1425" s="96">
        <v>7379153</v>
      </c>
      <c r="B1425" s="97">
        <v>502173653</v>
      </c>
      <c r="C1425" s="103" t="s">
        <v>137</v>
      </c>
      <c r="D1425" s="61" t="s">
        <v>1753</v>
      </c>
      <c r="E1425" s="103" t="s">
        <v>1716</v>
      </c>
      <c r="F1425" s="115">
        <v>1113003</v>
      </c>
      <c r="G1425" s="58">
        <v>160</v>
      </c>
      <c r="H1425" s="103"/>
    </row>
    <row r="1426" spans="1:10" s="72" customFormat="1" ht="15" customHeight="1" x14ac:dyDescent="0.25">
      <c r="A1426" s="96">
        <v>7423131</v>
      </c>
      <c r="B1426" s="96">
        <v>504296434</v>
      </c>
      <c r="C1426" s="61" t="s">
        <v>138</v>
      </c>
      <c r="D1426" s="58" t="s">
        <v>1754</v>
      </c>
      <c r="E1426" s="56" t="s">
        <v>173</v>
      </c>
      <c r="F1426" s="57">
        <v>206283</v>
      </c>
      <c r="G1426" s="59">
        <v>86</v>
      </c>
    </row>
    <row r="1427" spans="1:10" s="72" customFormat="1" ht="15" customHeight="1" x14ac:dyDescent="0.25">
      <c r="A1427" s="96">
        <v>7423131</v>
      </c>
      <c r="B1427" s="96">
        <v>504296434</v>
      </c>
      <c r="C1427" s="61" t="s">
        <v>138</v>
      </c>
      <c r="D1427" s="58" t="s">
        <v>1755</v>
      </c>
      <c r="E1427" s="56" t="s">
        <v>173</v>
      </c>
      <c r="F1427" s="57">
        <v>215065</v>
      </c>
      <c r="G1427" s="59">
        <v>66</v>
      </c>
    </row>
    <row r="1428" spans="1:10" s="72" customFormat="1" ht="15" customHeight="1" x14ac:dyDescent="0.25">
      <c r="A1428" s="96">
        <v>7423131</v>
      </c>
      <c r="B1428" s="96">
        <v>504296434</v>
      </c>
      <c r="C1428" s="61" t="s">
        <v>138</v>
      </c>
      <c r="D1428" s="58" t="s">
        <v>1757</v>
      </c>
      <c r="E1428" s="56" t="s">
        <v>1756</v>
      </c>
      <c r="F1428" s="57">
        <v>237760</v>
      </c>
      <c r="G1428" s="59">
        <v>34</v>
      </c>
    </row>
    <row r="1429" spans="1:10" s="72" customFormat="1" ht="15" customHeight="1" x14ac:dyDescent="0.25">
      <c r="A1429" s="96">
        <v>7423131</v>
      </c>
      <c r="B1429" s="96">
        <v>504296434</v>
      </c>
      <c r="C1429" s="61" t="s">
        <v>138</v>
      </c>
      <c r="D1429" s="58" t="s">
        <v>1758</v>
      </c>
      <c r="E1429" s="56" t="s">
        <v>1756</v>
      </c>
      <c r="F1429" s="57">
        <v>245409</v>
      </c>
      <c r="G1429" s="59">
        <v>30</v>
      </c>
    </row>
    <row r="1430" spans="1:10" s="72" customFormat="1" ht="15" customHeight="1" x14ac:dyDescent="0.25">
      <c r="A1430" s="96">
        <v>7423131</v>
      </c>
      <c r="B1430" s="96">
        <v>504296434</v>
      </c>
      <c r="C1430" s="61" t="s">
        <v>138</v>
      </c>
      <c r="D1430" s="58" t="s">
        <v>1759</v>
      </c>
      <c r="E1430" s="56" t="s">
        <v>173</v>
      </c>
      <c r="F1430" s="57">
        <v>245940</v>
      </c>
      <c r="G1430" s="59">
        <v>49</v>
      </c>
    </row>
    <row r="1431" spans="1:10" s="72" customFormat="1" ht="15" customHeight="1" x14ac:dyDescent="0.25">
      <c r="A1431" s="96">
        <v>7423131</v>
      </c>
      <c r="B1431" s="96">
        <v>504296434</v>
      </c>
      <c r="C1431" s="61" t="s">
        <v>138</v>
      </c>
      <c r="D1431" s="58" t="s">
        <v>1760</v>
      </c>
      <c r="E1431" s="56" t="s">
        <v>1756</v>
      </c>
      <c r="F1431" s="57">
        <v>220917</v>
      </c>
      <c r="G1431" s="59">
        <v>93</v>
      </c>
    </row>
    <row r="1432" spans="1:10" s="72" customFormat="1" ht="15" customHeight="1" x14ac:dyDescent="0.25">
      <c r="A1432" s="96">
        <v>7423131</v>
      </c>
      <c r="B1432" s="96">
        <v>504296434</v>
      </c>
      <c r="C1432" s="61" t="s">
        <v>138</v>
      </c>
      <c r="D1432" s="58" t="s">
        <v>1761</v>
      </c>
      <c r="E1432" s="56" t="s">
        <v>1756</v>
      </c>
      <c r="F1432" s="57">
        <v>221831</v>
      </c>
      <c r="G1432" s="59">
        <v>93</v>
      </c>
    </row>
    <row r="1433" spans="1:10" s="72" customFormat="1" ht="15" customHeight="1" x14ac:dyDescent="0.25">
      <c r="A1433" s="96">
        <v>7423131</v>
      </c>
      <c r="B1433" s="96">
        <v>504296434</v>
      </c>
      <c r="C1433" s="61" t="s">
        <v>138</v>
      </c>
      <c r="D1433" s="58" t="s">
        <v>1762</v>
      </c>
      <c r="E1433" s="56" t="s">
        <v>173</v>
      </c>
      <c r="F1433" s="57">
        <v>287647</v>
      </c>
      <c r="G1433" s="59">
        <v>178</v>
      </c>
    </row>
    <row r="1434" spans="1:10" s="72" customFormat="1" ht="15" customHeight="1" x14ac:dyDescent="0.25">
      <c r="A1434" s="96">
        <v>7423131</v>
      </c>
      <c r="B1434" s="96">
        <v>504296434</v>
      </c>
      <c r="C1434" s="61" t="s">
        <v>138</v>
      </c>
      <c r="D1434" s="58" t="s">
        <v>1763</v>
      </c>
      <c r="E1434" s="56" t="s">
        <v>1756</v>
      </c>
      <c r="F1434" s="57">
        <v>248101</v>
      </c>
      <c r="G1434" s="59">
        <v>78</v>
      </c>
    </row>
    <row r="1435" spans="1:10" s="72" customFormat="1" ht="15" customHeight="1" x14ac:dyDescent="0.25">
      <c r="A1435" s="96">
        <v>7423131</v>
      </c>
      <c r="B1435" s="96">
        <v>504296434</v>
      </c>
      <c r="C1435" s="61" t="s">
        <v>138</v>
      </c>
      <c r="D1435" s="58" t="s">
        <v>1764</v>
      </c>
      <c r="E1435" s="56" t="s">
        <v>1756</v>
      </c>
      <c r="F1435" s="57">
        <v>238788</v>
      </c>
      <c r="G1435" s="59">
        <v>71</v>
      </c>
    </row>
    <row r="1436" spans="1:10" s="72" customFormat="1" ht="15" customHeight="1" x14ac:dyDescent="0.25">
      <c r="A1436" s="96">
        <v>7423131</v>
      </c>
      <c r="B1436" s="96">
        <v>504296434</v>
      </c>
      <c r="C1436" s="61" t="s">
        <v>138</v>
      </c>
      <c r="D1436" s="58" t="s">
        <v>1765</v>
      </c>
      <c r="E1436" s="56" t="s">
        <v>173</v>
      </c>
      <c r="F1436" s="57">
        <v>228783</v>
      </c>
      <c r="G1436" s="59">
        <v>77</v>
      </c>
    </row>
    <row r="1437" spans="1:10" s="72" customFormat="1" ht="15" customHeight="1" x14ac:dyDescent="0.25">
      <c r="A1437" s="96">
        <v>7423131</v>
      </c>
      <c r="B1437" s="96">
        <v>504296434</v>
      </c>
      <c r="C1437" s="61" t="s">
        <v>138</v>
      </c>
      <c r="D1437" s="58" t="s">
        <v>1766</v>
      </c>
      <c r="E1437" s="56" t="s">
        <v>173</v>
      </c>
      <c r="F1437" s="57">
        <v>261865</v>
      </c>
      <c r="G1437" s="59">
        <v>96</v>
      </c>
    </row>
    <row r="1438" spans="1:10" s="72" customFormat="1" ht="15" customHeight="1" x14ac:dyDescent="0.25">
      <c r="A1438" s="96">
        <v>7423131</v>
      </c>
      <c r="B1438" s="96">
        <v>504296434</v>
      </c>
      <c r="C1438" s="61" t="s">
        <v>138</v>
      </c>
      <c r="D1438" s="58" t="s">
        <v>1767</v>
      </c>
      <c r="E1438" s="56" t="s">
        <v>173</v>
      </c>
      <c r="F1438" s="57">
        <v>240266</v>
      </c>
      <c r="G1438" s="59">
        <v>153</v>
      </c>
    </row>
    <row r="1439" spans="1:10" s="72" customFormat="1" ht="15" customHeight="1" x14ac:dyDescent="0.25">
      <c r="A1439" s="96">
        <v>7423131</v>
      </c>
      <c r="B1439" s="96">
        <v>504296434</v>
      </c>
      <c r="C1439" s="61" t="s">
        <v>138</v>
      </c>
      <c r="D1439" s="58" t="s">
        <v>1768</v>
      </c>
      <c r="E1439" s="56" t="s">
        <v>1756</v>
      </c>
      <c r="F1439" s="57">
        <v>240631</v>
      </c>
      <c r="G1439" s="59">
        <v>80</v>
      </c>
      <c r="I1439" s="103"/>
      <c r="J1439" s="103"/>
    </row>
    <row r="1440" spans="1:10" s="72" customFormat="1" ht="15" customHeight="1" x14ac:dyDescent="0.25">
      <c r="A1440" s="96">
        <v>7423131</v>
      </c>
      <c r="B1440" s="96">
        <v>504296434</v>
      </c>
      <c r="C1440" s="61" t="s">
        <v>138</v>
      </c>
      <c r="D1440" s="58" t="s">
        <v>1769</v>
      </c>
      <c r="E1440" s="56" t="s">
        <v>1756</v>
      </c>
      <c r="F1440" s="57">
        <v>267570</v>
      </c>
      <c r="G1440" s="59">
        <v>38</v>
      </c>
    </row>
    <row r="1441" spans="1:7" s="72" customFormat="1" ht="15" customHeight="1" x14ac:dyDescent="0.25">
      <c r="A1441" s="96">
        <v>7423131</v>
      </c>
      <c r="B1441" s="96">
        <v>504296434</v>
      </c>
      <c r="C1441" s="61" t="s">
        <v>138</v>
      </c>
      <c r="D1441" s="58" t="s">
        <v>1770</v>
      </c>
      <c r="E1441" s="56" t="s">
        <v>1756</v>
      </c>
      <c r="F1441" s="57">
        <v>283060</v>
      </c>
      <c r="G1441" s="59">
        <v>58</v>
      </c>
    </row>
    <row r="1442" spans="1:7" s="72" customFormat="1" ht="15" customHeight="1" x14ac:dyDescent="0.25">
      <c r="A1442" s="96">
        <v>7395523</v>
      </c>
      <c r="B1442" s="96">
        <v>501138960</v>
      </c>
      <c r="C1442" s="61" t="s">
        <v>139</v>
      </c>
      <c r="D1442" s="58" t="s">
        <v>1772</v>
      </c>
      <c r="E1442" s="56" t="s">
        <v>1771</v>
      </c>
      <c r="F1442" s="57">
        <v>252530</v>
      </c>
      <c r="G1442" s="58">
        <v>90</v>
      </c>
    </row>
    <row r="1443" spans="1:7" s="72" customFormat="1" ht="15" customHeight="1" x14ac:dyDescent="0.25">
      <c r="A1443" s="96">
        <v>7395523</v>
      </c>
      <c r="B1443" s="96">
        <v>501138960</v>
      </c>
      <c r="C1443" s="61" t="s">
        <v>139</v>
      </c>
      <c r="D1443" s="58" t="s">
        <v>1773</v>
      </c>
      <c r="E1443" s="56" t="s">
        <v>694</v>
      </c>
      <c r="F1443" s="57">
        <v>206362</v>
      </c>
      <c r="G1443" s="58">
        <v>31</v>
      </c>
    </row>
    <row r="1444" spans="1:7" s="72" customFormat="1" ht="15" customHeight="1" x14ac:dyDescent="0.25">
      <c r="A1444" s="96">
        <v>7395523</v>
      </c>
      <c r="B1444" s="96">
        <v>501138960</v>
      </c>
      <c r="C1444" s="61" t="s">
        <v>139</v>
      </c>
      <c r="D1444" s="56" t="s">
        <v>1775</v>
      </c>
      <c r="E1444" s="56" t="s">
        <v>1774</v>
      </c>
      <c r="F1444" s="57">
        <v>246517</v>
      </c>
      <c r="G1444" s="58">
        <v>167</v>
      </c>
    </row>
    <row r="1445" spans="1:7" s="72" customFormat="1" ht="15" customHeight="1" x14ac:dyDescent="0.25">
      <c r="A1445" s="96">
        <v>7395523</v>
      </c>
      <c r="B1445" s="96">
        <v>501138960</v>
      </c>
      <c r="C1445" s="61" t="s">
        <v>139</v>
      </c>
      <c r="D1445" s="58" t="s">
        <v>1776</v>
      </c>
      <c r="E1445" s="56" t="s">
        <v>1771</v>
      </c>
      <c r="F1445" s="57">
        <v>238995</v>
      </c>
      <c r="G1445" s="58">
        <v>85</v>
      </c>
    </row>
    <row r="1446" spans="1:7" s="72" customFormat="1" ht="15" customHeight="1" x14ac:dyDescent="0.25">
      <c r="A1446" s="96">
        <v>7395523</v>
      </c>
      <c r="B1446" s="96">
        <v>501138960</v>
      </c>
      <c r="C1446" s="61" t="s">
        <v>139</v>
      </c>
      <c r="D1446" s="58" t="s">
        <v>1778</v>
      </c>
      <c r="E1446" s="56" t="s">
        <v>1777</v>
      </c>
      <c r="F1446" s="57">
        <v>250855</v>
      </c>
      <c r="G1446" s="58">
        <v>145</v>
      </c>
    </row>
    <row r="1447" spans="1:7" s="72" customFormat="1" ht="15" customHeight="1" x14ac:dyDescent="0.25">
      <c r="A1447" s="96">
        <v>7395523</v>
      </c>
      <c r="B1447" s="96">
        <v>501138960</v>
      </c>
      <c r="C1447" s="61" t="s">
        <v>139</v>
      </c>
      <c r="D1447" s="58" t="s">
        <v>1780</v>
      </c>
      <c r="E1447" s="56" t="s">
        <v>1779</v>
      </c>
      <c r="F1447" s="57">
        <v>251896</v>
      </c>
      <c r="G1447" s="58">
        <v>58</v>
      </c>
    </row>
    <row r="1448" spans="1:7" s="72" customFormat="1" ht="15" customHeight="1" x14ac:dyDescent="0.25">
      <c r="A1448" s="96">
        <v>7395523</v>
      </c>
      <c r="B1448" s="96">
        <v>501138960</v>
      </c>
      <c r="C1448" s="61" t="s">
        <v>139</v>
      </c>
      <c r="D1448" s="56" t="s">
        <v>1781</v>
      </c>
      <c r="E1448" s="56" t="s">
        <v>1774</v>
      </c>
      <c r="F1448" s="57">
        <v>292448</v>
      </c>
      <c r="G1448" s="58">
        <v>124</v>
      </c>
    </row>
    <row r="1449" spans="1:7" s="72" customFormat="1" ht="15" customHeight="1" x14ac:dyDescent="0.25">
      <c r="A1449" s="96">
        <v>7395523</v>
      </c>
      <c r="B1449" s="96">
        <v>501138960</v>
      </c>
      <c r="C1449" s="61" t="s">
        <v>139</v>
      </c>
      <c r="D1449" s="58" t="s">
        <v>1782</v>
      </c>
      <c r="E1449" s="56" t="s">
        <v>1779</v>
      </c>
      <c r="F1449" s="57">
        <v>249622</v>
      </c>
      <c r="G1449" s="58">
        <v>147</v>
      </c>
    </row>
    <row r="1450" spans="1:7" s="72" customFormat="1" ht="15" customHeight="1" x14ac:dyDescent="0.25">
      <c r="A1450" s="96">
        <v>7395523</v>
      </c>
      <c r="B1450" s="96">
        <v>501138960</v>
      </c>
      <c r="C1450" s="61" t="s">
        <v>139</v>
      </c>
      <c r="D1450" s="58" t="s">
        <v>1783</v>
      </c>
      <c r="E1450" s="56" t="s">
        <v>694</v>
      </c>
      <c r="F1450" s="57">
        <v>296430</v>
      </c>
      <c r="G1450" s="58">
        <v>108</v>
      </c>
    </row>
    <row r="1451" spans="1:7" s="72" customFormat="1" ht="15" customHeight="1" x14ac:dyDescent="0.25">
      <c r="A1451" s="96">
        <v>7395523</v>
      </c>
      <c r="B1451" s="96">
        <v>501138960</v>
      </c>
      <c r="C1451" s="61" t="s">
        <v>139</v>
      </c>
      <c r="D1451" s="58" t="s">
        <v>1785</v>
      </c>
      <c r="E1451" s="56" t="s">
        <v>1784</v>
      </c>
      <c r="F1451" s="57">
        <v>238302</v>
      </c>
      <c r="G1451" s="58">
        <v>160</v>
      </c>
    </row>
    <row r="1452" spans="1:7" s="72" customFormat="1" ht="15" customHeight="1" x14ac:dyDescent="0.25">
      <c r="A1452" s="96">
        <v>7395523</v>
      </c>
      <c r="B1452" s="96">
        <v>501138960</v>
      </c>
      <c r="C1452" s="61" t="s">
        <v>139</v>
      </c>
      <c r="D1452" s="56" t="s">
        <v>1786</v>
      </c>
      <c r="E1452" s="56" t="s">
        <v>1774</v>
      </c>
      <c r="F1452" s="57">
        <v>251069</v>
      </c>
      <c r="G1452" s="58">
        <v>112</v>
      </c>
    </row>
    <row r="1453" spans="1:7" s="72" customFormat="1" ht="15" customHeight="1" x14ac:dyDescent="0.25">
      <c r="A1453" s="96">
        <v>7395523</v>
      </c>
      <c r="B1453" s="96">
        <v>501138960</v>
      </c>
      <c r="C1453" s="61" t="s">
        <v>139</v>
      </c>
      <c r="D1453" s="58" t="s">
        <v>1787</v>
      </c>
      <c r="E1453" s="56" t="s">
        <v>1784</v>
      </c>
      <c r="F1453" s="57">
        <v>245902</v>
      </c>
      <c r="G1453" s="58">
        <v>164</v>
      </c>
    </row>
    <row r="1454" spans="1:7" s="72" customFormat="1" ht="15" customHeight="1" x14ac:dyDescent="0.25">
      <c r="A1454" s="96">
        <v>7395523</v>
      </c>
      <c r="B1454" s="96">
        <v>501138960</v>
      </c>
      <c r="C1454" s="61" t="s">
        <v>139</v>
      </c>
      <c r="D1454" s="58" t="s">
        <v>1788</v>
      </c>
      <c r="E1454" s="56" t="s">
        <v>1779</v>
      </c>
      <c r="F1454" s="57">
        <v>294974</v>
      </c>
      <c r="G1454" s="58">
        <v>87</v>
      </c>
    </row>
    <row r="1455" spans="1:7" s="72" customFormat="1" ht="15" customHeight="1" x14ac:dyDescent="0.25">
      <c r="A1455" s="96">
        <v>7395523</v>
      </c>
      <c r="B1455" s="96">
        <v>501138960</v>
      </c>
      <c r="C1455" s="61" t="s">
        <v>139</v>
      </c>
      <c r="D1455" s="58" t="s">
        <v>1789</v>
      </c>
      <c r="E1455" s="56" t="s">
        <v>694</v>
      </c>
      <c r="F1455" s="57">
        <v>245082</v>
      </c>
      <c r="G1455" s="58">
        <v>87</v>
      </c>
    </row>
    <row r="1456" spans="1:7" s="72" customFormat="1" ht="15" customHeight="1" x14ac:dyDescent="0.25">
      <c r="A1456" s="96">
        <v>7395523</v>
      </c>
      <c r="B1456" s="96">
        <v>501138960</v>
      </c>
      <c r="C1456" s="61" t="s">
        <v>139</v>
      </c>
      <c r="D1456" s="58" t="s">
        <v>1790</v>
      </c>
      <c r="E1456" s="56" t="s">
        <v>1777</v>
      </c>
      <c r="F1456" s="57">
        <v>253273</v>
      </c>
      <c r="G1456" s="58">
        <v>177</v>
      </c>
    </row>
    <row r="1457" spans="1:10" s="72" customFormat="1" ht="15" customHeight="1" x14ac:dyDescent="0.25">
      <c r="A1457" s="96">
        <v>7395523</v>
      </c>
      <c r="B1457" s="96">
        <v>501138960</v>
      </c>
      <c r="C1457" s="61" t="s">
        <v>139</v>
      </c>
      <c r="D1457" s="58" t="s">
        <v>1791</v>
      </c>
      <c r="E1457" s="56" t="s">
        <v>1779</v>
      </c>
      <c r="F1457" s="57">
        <v>252931</v>
      </c>
      <c r="G1457" s="58">
        <v>112</v>
      </c>
    </row>
    <row r="1458" spans="1:10" s="72" customFormat="1" ht="15" customHeight="1" x14ac:dyDescent="0.25">
      <c r="A1458" s="96">
        <v>7395523</v>
      </c>
      <c r="B1458" s="96">
        <v>501138960</v>
      </c>
      <c r="C1458" s="61" t="s">
        <v>139</v>
      </c>
      <c r="D1458" s="56" t="s">
        <v>1792</v>
      </c>
      <c r="E1458" s="56" t="s">
        <v>1774</v>
      </c>
      <c r="F1458" s="57">
        <v>293568</v>
      </c>
      <c r="G1458" s="58">
        <v>103</v>
      </c>
    </row>
    <row r="1459" spans="1:10" s="72" customFormat="1" ht="15" customHeight="1" x14ac:dyDescent="0.25">
      <c r="A1459" s="96">
        <v>7395523</v>
      </c>
      <c r="B1459" s="96">
        <v>501138960</v>
      </c>
      <c r="C1459" s="61" t="s">
        <v>139</v>
      </c>
      <c r="D1459" s="58" t="s">
        <v>1793</v>
      </c>
      <c r="E1459" s="56" t="s">
        <v>1784</v>
      </c>
      <c r="F1459" s="57">
        <v>296508</v>
      </c>
      <c r="G1459" s="58">
        <v>169</v>
      </c>
    </row>
    <row r="1460" spans="1:10" s="72" customFormat="1" ht="15" customHeight="1" x14ac:dyDescent="0.25">
      <c r="A1460" s="96">
        <v>7395523</v>
      </c>
      <c r="B1460" s="96">
        <v>501138960</v>
      </c>
      <c r="C1460" s="61" t="s">
        <v>139</v>
      </c>
      <c r="D1460" s="58" t="s">
        <v>1794</v>
      </c>
      <c r="E1460" s="56" t="s">
        <v>1771</v>
      </c>
      <c r="F1460" s="57">
        <v>292436</v>
      </c>
      <c r="G1460" s="58">
        <v>101</v>
      </c>
    </row>
    <row r="1461" spans="1:10" s="72" customFormat="1" ht="15" customHeight="1" x14ac:dyDescent="0.25">
      <c r="A1461" s="96">
        <v>7395523</v>
      </c>
      <c r="B1461" s="96">
        <v>501138960</v>
      </c>
      <c r="C1461" s="61" t="s">
        <v>139</v>
      </c>
      <c r="D1461" s="58" t="s">
        <v>1795</v>
      </c>
      <c r="E1461" s="56" t="s">
        <v>1784</v>
      </c>
      <c r="F1461" s="57">
        <v>253728</v>
      </c>
      <c r="G1461" s="58">
        <v>107</v>
      </c>
      <c r="I1461" s="103"/>
      <c r="J1461" s="103"/>
    </row>
    <row r="1462" spans="1:10" s="72" customFormat="1" ht="15" customHeight="1" x14ac:dyDescent="0.25">
      <c r="A1462" s="96">
        <v>7395523</v>
      </c>
      <c r="B1462" s="96">
        <v>501138960</v>
      </c>
      <c r="C1462" s="61" t="s">
        <v>139</v>
      </c>
      <c r="D1462" s="58" t="s">
        <v>1796</v>
      </c>
      <c r="E1462" s="56" t="s">
        <v>1779</v>
      </c>
      <c r="F1462" s="57">
        <v>294287</v>
      </c>
      <c r="G1462" s="58">
        <v>153</v>
      </c>
      <c r="I1462" s="103"/>
      <c r="J1462" s="103"/>
    </row>
    <row r="1463" spans="1:10" s="72" customFormat="1" ht="15" customHeight="1" x14ac:dyDescent="0.25">
      <c r="A1463" s="96">
        <v>7395523</v>
      </c>
      <c r="B1463" s="96">
        <v>501138960</v>
      </c>
      <c r="C1463" s="61" t="s">
        <v>139</v>
      </c>
      <c r="D1463" s="58" t="s">
        <v>1797</v>
      </c>
      <c r="E1463" s="56" t="s">
        <v>1771</v>
      </c>
      <c r="F1463" s="57">
        <v>260885</v>
      </c>
      <c r="G1463" s="58">
        <v>64</v>
      </c>
    </row>
    <row r="1464" spans="1:10" s="72" customFormat="1" ht="15" customHeight="1" x14ac:dyDescent="0.25">
      <c r="A1464" s="96">
        <v>7395523</v>
      </c>
      <c r="B1464" s="96">
        <v>501138960</v>
      </c>
      <c r="C1464" s="61" t="s">
        <v>139</v>
      </c>
      <c r="D1464" s="58" t="s">
        <v>1798</v>
      </c>
      <c r="E1464" s="56" t="s">
        <v>694</v>
      </c>
      <c r="F1464" s="57">
        <v>250661</v>
      </c>
      <c r="G1464" s="58">
        <v>28</v>
      </c>
    </row>
    <row r="1465" spans="1:10" s="72" customFormat="1" ht="15" customHeight="1" x14ac:dyDescent="0.2">
      <c r="A1465" s="96">
        <v>7395523</v>
      </c>
      <c r="B1465" s="96">
        <v>501138960</v>
      </c>
      <c r="C1465" s="61" t="s">
        <v>139</v>
      </c>
      <c r="D1465" s="67" t="s">
        <v>1799</v>
      </c>
      <c r="E1465" s="56" t="s">
        <v>1771</v>
      </c>
      <c r="F1465" s="57">
        <v>251045</v>
      </c>
      <c r="G1465" s="58">
        <v>76</v>
      </c>
    </row>
    <row r="1466" spans="1:10" s="72" customFormat="1" ht="15" customHeight="1" x14ac:dyDescent="0.25">
      <c r="A1466" s="96">
        <v>7395523</v>
      </c>
      <c r="B1466" s="96">
        <v>501138960</v>
      </c>
      <c r="C1466" s="61" t="s">
        <v>139</v>
      </c>
      <c r="D1466" s="58" t="s">
        <v>1800</v>
      </c>
      <c r="E1466" s="56" t="s">
        <v>1784</v>
      </c>
      <c r="F1466" s="57">
        <v>254095</v>
      </c>
      <c r="G1466" s="58">
        <v>146</v>
      </c>
    </row>
    <row r="1467" spans="1:10" s="72" customFormat="1" ht="15" customHeight="1" x14ac:dyDescent="0.25">
      <c r="A1467" s="96">
        <v>7395523</v>
      </c>
      <c r="B1467" s="96">
        <v>501138960</v>
      </c>
      <c r="C1467" s="61" t="s">
        <v>139</v>
      </c>
      <c r="D1467" s="58" t="s">
        <v>1801</v>
      </c>
      <c r="E1467" s="56" t="s">
        <v>1777</v>
      </c>
      <c r="F1467" s="57">
        <v>252438</v>
      </c>
      <c r="G1467" s="58">
        <v>78</v>
      </c>
    </row>
    <row r="1468" spans="1:10" s="72" customFormat="1" ht="15" customHeight="1" x14ac:dyDescent="0.25">
      <c r="A1468" s="96">
        <v>7395523</v>
      </c>
      <c r="B1468" s="96">
        <v>501138960</v>
      </c>
      <c r="C1468" s="61" t="s">
        <v>139</v>
      </c>
      <c r="D1468" s="58" t="s">
        <v>1802</v>
      </c>
      <c r="E1468" s="56" t="s">
        <v>1779</v>
      </c>
      <c r="F1468" s="57">
        <v>277447</v>
      </c>
      <c r="G1468" s="58">
        <v>218</v>
      </c>
    </row>
    <row r="1469" spans="1:10" s="72" customFormat="1" ht="15" customHeight="1" x14ac:dyDescent="0.25">
      <c r="A1469" s="96">
        <v>7395523</v>
      </c>
      <c r="B1469" s="96">
        <v>501138960</v>
      </c>
      <c r="C1469" s="61" t="s">
        <v>139</v>
      </c>
      <c r="D1469" s="58" t="s">
        <v>1803</v>
      </c>
      <c r="E1469" s="56" t="s">
        <v>1779</v>
      </c>
      <c r="F1469" s="57">
        <v>294871</v>
      </c>
      <c r="G1469" s="58">
        <v>193</v>
      </c>
    </row>
    <row r="1470" spans="1:10" s="72" customFormat="1" ht="15" customHeight="1" x14ac:dyDescent="0.25">
      <c r="A1470" s="96">
        <v>7419713</v>
      </c>
      <c r="B1470" s="96">
        <v>506874320</v>
      </c>
      <c r="C1470" s="54" t="s">
        <v>140</v>
      </c>
      <c r="D1470" s="87" t="s">
        <v>1805</v>
      </c>
      <c r="E1470" s="86" t="s">
        <v>1804</v>
      </c>
      <c r="F1470" s="57">
        <v>341824</v>
      </c>
      <c r="G1470" s="88">
        <v>58</v>
      </c>
      <c r="H1470" s="103"/>
    </row>
    <row r="1471" spans="1:10" s="72" customFormat="1" ht="15" customHeight="1" x14ac:dyDescent="0.25">
      <c r="A1471" s="96">
        <v>7419713</v>
      </c>
      <c r="B1471" s="96">
        <v>506874320</v>
      </c>
      <c r="C1471" s="54" t="s">
        <v>140</v>
      </c>
      <c r="D1471" s="87" t="s">
        <v>1806</v>
      </c>
      <c r="E1471" s="86" t="s">
        <v>1804</v>
      </c>
      <c r="F1471" s="57">
        <v>330966</v>
      </c>
      <c r="G1471" s="88">
        <v>19</v>
      </c>
      <c r="H1471" s="103"/>
    </row>
    <row r="1472" spans="1:10" s="72" customFormat="1" ht="15" customHeight="1" x14ac:dyDescent="0.25">
      <c r="A1472" s="96">
        <v>7419713</v>
      </c>
      <c r="B1472" s="96">
        <v>506874320</v>
      </c>
      <c r="C1472" s="54" t="s">
        <v>140</v>
      </c>
      <c r="D1472" s="87" t="s">
        <v>1804</v>
      </c>
      <c r="E1472" s="86" t="s">
        <v>1804</v>
      </c>
      <c r="F1472" s="57">
        <v>295954</v>
      </c>
      <c r="G1472" s="88">
        <v>220</v>
      </c>
      <c r="H1472" s="103"/>
    </row>
    <row r="1473" spans="1:8" s="72" customFormat="1" ht="15" customHeight="1" x14ac:dyDescent="0.25">
      <c r="A1473" s="96">
        <v>7419713</v>
      </c>
      <c r="B1473" s="96">
        <v>506874320</v>
      </c>
      <c r="C1473" s="54" t="s">
        <v>140</v>
      </c>
      <c r="D1473" s="87" t="s">
        <v>1807</v>
      </c>
      <c r="E1473" s="86" t="s">
        <v>1804</v>
      </c>
      <c r="F1473" s="57">
        <v>284944</v>
      </c>
      <c r="G1473" s="88">
        <v>45</v>
      </c>
      <c r="H1473" s="103"/>
    </row>
    <row r="1474" spans="1:8" s="72" customFormat="1" ht="15" customHeight="1" x14ac:dyDescent="0.25">
      <c r="A1474" s="96">
        <v>7496767</v>
      </c>
      <c r="B1474" s="96">
        <v>506151174</v>
      </c>
      <c r="C1474" s="61" t="s">
        <v>141</v>
      </c>
      <c r="D1474" s="58" t="s">
        <v>1809</v>
      </c>
      <c r="E1474" s="56" t="s">
        <v>1808</v>
      </c>
      <c r="F1474" s="57">
        <v>200773</v>
      </c>
      <c r="G1474" s="59">
        <v>24</v>
      </c>
    </row>
    <row r="1475" spans="1:8" s="72" customFormat="1" ht="15" customHeight="1" x14ac:dyDescent="0.25">
      <c r="A1475" s="96">
        <v>7478576</v>
      </c>
      <c r="B1475" s="96">
        <v>506151174</v>
      </c>
      <c r="C1475" s="61" t="s">
        <v>141</v>
      </c>
      <c r="D1475" s="58" t="s">
        <v>1810</v>
      </c>
      <c r="E1475" s="56" t="s">
        <v>1808</v>
      </c>
      <c r="F1475" s="57">
        <v>330620</v>
      </c>
      <c r="G1475" s="59">
        <v>69</v>
      </c>
    </row>
    <row r="1476" spans="1:8" s="72" customFormat="1" ht="15" customHeight="1" x14ac:dyDescent="0.25">
      <c r="A1476" s="96">
        <v>7496767</v>
      </c>
      <c r="B1476" s="96">
        <v>506151174</v>
      </c>
      <c r="C1476" s="61" t="s">
        <v>141</v>
      </c>
      <c r="D1476" s="58" t="s">
        <v>1808</v>
      </c>
      <c r="E1476" s="56" t="s">
        <v>1808</v>
      </c>
      <c r="F1476" s="57">
        <v>282819</v>
      </c>
      <c r="G1476" s="59">
        <v>115</v>
      </c>
    </row>
    <row r="1477" spans="1:8" s="72" customFormat="1" ht="24" customHeight="1" x14ac:dyDescent="0.25">
      <c r="A1477" s="96">
        <v>7379072</v>
      </c>
      <c r="B1477" s="96">
        <v>506730573</v>
      </c>
      <c r="C1477" s="54" t="s">
        <v>142</v>
      </c>
      <c r="D1477" s="87" t="s">
        <v>1812</v>
      </c>
      <c r="E1477" s="86" t="s">
        <v>1811</v>
      </c>
      <c r="F1477" s="57">
        <v>209168</v>
      </c>
      <c r="G1477" s="87"/>
      <c r="H1477" s="103"/>
    </row>
    <row r="1478" spans="1:8" s="72" customFormat="1" ht="24" customHeight="1" x14ac:dyDescent="0.25">
      <c r="A1478" s="96">
        <v>7379072</v>
      </c>
      <c r="B1478" s="96">
        <v>506730573</v>
      </c>
      <c r="C1478" s="54" t="s">
        <v>142</v>
      </c>
      <c r="D1478" s="87" t="s">
        <v>1813</v>
      </c>
      <c r="E1478" s="86" t="s">
        <v>1811</v>
      </c>
      <c r="F1478" s="57">
        <v>272395</v>
      </c>
      <c r="G1478" s="88">
        <v>43</v>
      </c>
      <c r="H1478" s="103"/>
    </row>
    <row r="1479" spans="1:8" s="72" customFormat="1" ht="24" customHeight="1" x14ac:dyDescent="0.25">
      <c r="A1479" s="96">
        <v>7379072</v>
      </c>
      <c r="B1479" s="96">
        <v>506730573</v>
      </c>
      <c r="C1479" s="54" t="s">
        <v>142</v>
      </c>
      <c r="D1479" s="87" t="s">
        <v>1814</v>
      </c>
      <c r="E1479" s="86" t="s">
        <v>1811</v>
      </c>
      <c r="F1479" s="57">
        <v>272499</v>
      </c>
      <c r="G1479" s="87">
        <v>52</v>
      </c>
      <c r="H1479" s="103"/>
    </row>
    <row r="1480" spans="1:8" s="72" customFormat="1" ht="24" customHeight="1" x14ac:dyDescent="0.25">
      <c r="A1480" s="96">
        <v>7379072</v>
      </c>
      <c r="B1480" s="96">
        <v>506730573</v>
      </c>
      <c r="C1480" s="54" t="s">
        <v>142</v>
      </c>
      <c r="D1480" s="87" t="s">
        <v>1815</v>
      </c>
      <c r="E1480" s="86" t="s">
        <v>1811</v>
      </c>
      <c r="F1480" s="57">
        <v>283551</v>
      </c>
      <c r="G1480" s="88">
        <v>46</v>
      </c>
      <c r="H1480" s="103"/>
    </row>
    <row r="1481" spans="1:8" s="72" customFormat="1" ht="15" customHeight="1" x14ac:dyDescent="0.25">
      <c r="A1481" s="96">
        <v>7478352</v>
      </c>
      <c r="B1481" s="96">
        <v>506663264</v>
      </c>
      <c r="C1481" s="61" t="s">
        <v>143</v>
      </c>
      <c r="D1481" s="61" t="s">
        <v>1817</v>
      </c>
      <c r="E1481" s="116" t="s">
        <v>1816</v>
      </c>
      <c r="F1481" s="85">
        <v>312160</v>
      </c>
      <c r="G1481" s="118">
        <v>68</v>
      </c>
    </row>
    <row r="1482" spans="1:8" s="72" customFormat="1" ht="15" customHeight="1" x14ac:dyDescent="0.25">
      <c r="A1482" s="96">
        <v>7478352</v>
      </c>
      <c r="B1482" s="96">
        <v>506663264</v>
      </c>
      <c r="C1482" s="61" t="s">
        <v>143</v>
      </c>
      <c r="D1482" s="61" t="s">
        <v>1819</v>
      </c>
      <c r="E1482" s="116" t="s">
        <v>1818</v>
      </c>
      <c r="F1482" s="85">
        <v>312005</v>
      </c>
      <c r="G1482" s="118">
        <v>217</v>
      </c>
    </row>
    <row r="1483" spans="1:8" s="72" customFormat="1" ht="15" customHeight="1" x14ac:dyDescent="0.25">
      <c r="A1483" s="96">
        <v>7478352</v>
      </c>
      <c r="B1483" s="96">
        <v>506663264</v>
      </c>
      <c r="C1483" s="61" t="s">
        <v>143</v>
      </c>
      <c r="D1483" s="61" t="s">
        <v>1821</v>
      </c>
      <c r="E1483" s="116" t="s">
        <v>1820</v>
      </c>
      <c r="F1483" s="85">
        <v>312715</v>
      </c>
      <c r="G1483" s="118">
        <v>40</v>
      </c>
    </row>
    <row r="1484" spans="1:8" s="72" customFormat="1" ht="15" customHeight="1" x14ac:dyDescent="0.25">
      <c r="A1484" s="96">
        <v>7478352</v>
      </c>
      <c r="B1484" s="96">
        <v>506663264</v>
      </c>
      <c r="C1484" s="61" t="s">
        <v>143</v>
      </c>
      <c r="D1484" s="61" t="s">
        <v>1822</v>
      </c>
      <c r="E1484" s="116" t="s">
        <v>1820</v>
      </c>
      <c r="F1484" s="85">
        <v>312640</v>
      </c>
      <c r="G1484" s="118">
        <v>87</v>
      </c>
    </row>
    <row r="1485" spans="1:8" s="72" customFormat="1" ht="15" customHeight="1" x14ac:dyDescent="0.25">
      <c r="A1485" s="96">
        <v>7478352</v>
      </c>
      <c r="B1485" s="96">
        <v>506663264</v>
      </c>
      <c r="C1485" s="61" t="s">
        <v>143</v>
      </c>
      <c r="D1485" s="61" t="s">
        <v>1823</v>
      </c>
      <c r="E1485" s="116" t="s">
        <v>1818</v>
      </c>
      <c r="F1485" s="85">
        <v>312631</v>
      </c>
      <c r="G1485" s="118">
        <v>62</v>
      </c>
    </row>
    <row r="1486" spans="1:8" s="72" customFormat="1" ht="15" customHeight="1" x14ac:dyDescent="0.25">
      <c r="A1486" s="96">
        <v>7478352</v>
      </c>
      <c r="B1486" s="96">
        <v>506663264</v>
      </c>
      <c r="C1486" s="61" t="s">
        <v>143</v>
      </c>
      <c r="D1486" s="61" t="s">
        <v>1825</v>
      </c>
      <c r="E1486" s="56" t="s">
        <v>1824</v>
      </c>
      <c r="F1486" s="85">
        <v>312550</v>
      </c>
      <c r="G1486" s="118">
        <v>105</v>
      </c>
    </row>
    <row r="1487" spans="1:8" s="72" customFormat="1" ht="15" customHeight="1" x14ac:dyDescent="0.25">
      <c r="A1487" s="96">
        <v>7478352</v>
      </c>
      <c r="B1487" s="96">
        <v>506663264</v>
      </c>
      <c r="C1487" s="61" t="s">
        <v>143</v>
      </c>
      <c r="D1487" s="61" t="s">
        <v>1827</v>
      </c>
      <c r="E1487" s="56" t="s">
        <v>1826</v>
      </c>
      <c r="F1487" s="85">
        <v>312200</v>
      </c>
      <c r="G1487" s="118">
        <v>50</v>
      </c>
    </row>
    <row r="1488" spans="1:8" s="72" customFormat="1" ht="15" customHeight="1" x14ac:dyDescent="0.25">
      <c r="A1488" s="96">
        <v>7478352</v>
      </c>
      <c r="B1488" s="96">
        <v>506663264</v>
      </c>
      <c r="C1488" s="61" t="s">
        <v>143</v>
      </c>
      <c r="D1488" s="61" t="s">
        <v>1828</v>
      </c>
      <c r="E1488" s="116" t="s">
        <v>1816</v>
      </c>
      <c r="F1488" s="85">
        <v>312277</v>
      </c>
      <c r="G1488" s="118">
        <v>73</v>
      </c>
    </row>
    <row r="1489" spans="1:7" s="72" customFormat="1" ht="15" customHeight="1" x14ac:dyDescent="0.25">
      <c r="A1489" s="96">
        <v>7478352</v>
      </c>
      <c r="B1489" s="96">
        <v>506663264</v>
      </c>
      <c r="C1489" s="61" t="s">
        <v>143</v>
      </c>
      <c r="D1489" s="61" t="s">
        <v>1829</v>
      </c>
      <c r="E1489" s="116" t="s">
        <v>1820</v>
      </c>
      <c r="F1489" s="85">
        <v>312942</v>
      </c>
      <c r="G1489" s="118">
        <v>36</v>
      </c>
    </row>
    <row r="1490" spans="1:7" s="72" customFormat="1" ht="15" customHeight="1" x14ac:dyDescent="0.25">
      <c r="A1490" s="96">
        <v>7478352</v>
      </c>
      <c r="B1490" s="96">
        <v>506663264</v>
      </c>
      <c r="C1490" s="61" t="s">
        <v>143</v>
      </c>
      <c r="D1490" s="61" t="s">
        <v>1830</v>
      </c>
      <c r="E1490" s="56" t="s">
        <v>1824</v>
      </c>
      <c r="F1490" s="85">
        <v>312741</v>
      </c>
      <c r="G1490" s="118">
        <v>96</v>
      </c>
    </row>
    <row r="1491" spans="1:7" s="72" customFormat="1" ht="15" customHeight="1" x14ac:dyDescent="0.25">
      <c r="A1491" s="96">
        <v>7478352</v>
      </c>
      <c r="B1491" s="96">
        <v>506663264</v>
      </c>
      <c r="C1491" s="61" t="s">
        <v>143</v>
      </c>
      <c r="D1491" s="61" t="s">
        <v>1831</v>
      </c>
      <c r="E1491" s="116" t="s">
        <v>1818</v>
      </c>
      <c r="F1491" s="85">
        <v>312522</v>
      </c>
      <c r="G1491" s="118">
        <v>197</v>
      </c>
    </row>
    <row r="1492" spans="1:7" s="72" customFormat="1" ht="15" customHeight="1" x14ac:dyDescent="0.25">
      <c r="A1492" s="96">
        <v>7478352</v>
      </c>
      <c r="B1492" s="96">
        <v>506663264</v>
      </c>
      <c r="C1492" s="61" t="s">
        <v>143</v>
      </c>
      <c r="D1492" s="61" t="s">
        <v>1832</v>
      </c>
      <c r="E1492" s="116" t="s">
        <v>1820</v>
      </c>
      <c r="F1492" s="85">
        <v>312008</v>
      </c>
      <c r="G1492" s="118">
        <v>49</v>
      </c>
    </row>
    <row r="1493" spans="1:7" s="72" customFormat="1" ht="15" customHeight="1" x14ac:dyDescent="0.25">
      <c r="A1493" s="96">
        <v>7478352</v>
      </c>
      <c r="B1493" s="96">
        <v>506663264</v>
      </c>
      <c r="C1493" s="61" t="s">
        <v>143</v>
      </c>
      <c r="D1493" s="61" t="s">
        <v>1834</v>
      </c>
      <c r="E1493" s="116" t="s">
        <v>1833</v>
      </c>
      <c r="F1493" s="85">
        <v>312045</v>
      </c>
      <c r="G1493" s="118">
        <v>33</v>
      </c>
    </row>
    <row r="1494" spans="1:7" s="72" customFormat="1" ht="15" customHeight="1" x14ac:dyDescent="0.25">
      <c r="A1494" s="96">
        <v>7478352</v>
      </c>
      <c r="B1494" s="96">
        <v>506663264</v>
      </c>
      <c r="C1494" s="61" t="s">
        <v>143</v>
      </c>
      <c r="D1494" s="61" t="s">
        <v>1835</v>
      </c>
      <c r="E1494" s="116" t="s">
        <v>1816</v>
      </c>
      <c r="F1494" s="85">
        <v>312145</v>
      </c>
      <c r="G1494" s="118">
        <v>46</v>
      </c>
    </row>
    <row r="1495" spans="1:7" s="72" customFormat="1" ht="15" customHeight="1" x14ac:dyDescent="0.25">
      <c r="A1495" s="96">
        <v>7478352</v>
      </c>
      <c r="B1495" s="96">
        <v>506663264</v>
      </c>
      <c r="C1495" s="61" t="s">
        <v>143</v>
      </c>
      <c r="D1495" s="61" t="s">
        <v>1837</v>
      </c>
      <c r="E1495" s="116" t="s">
        <v>1836</v>
      </c>
      <c r="F1495" s="85">
        <v>312140</v>
      </c>
      <c r="G1495" s="118">
        <v>48</v>
      </c>
    </row>
    <row r="1496" spans="1:7" s="72" customFormat="1" ht="15" customHeight="1" x14ac:dyDescent="0.25">
      <c r="A1496" s="96">
        <v>7478352</v>
      </c>
      <c r="B1496" s="96">
        <v>506663264</v>
      </c>
      <c r="C1496" s="61" t="s">
        <v>143</v>
      </c>
      <c r="D1496" s="61" t="s">
        <v>1838</v>
      </c>
      <c r="E1496" s="116" t="s">
        <v>1820</v>
      </c>
      <c r="F1496" s="85">
        <v>312312</v>
      </c>
      <c r="G1496" s="118">
        <v>96</v>
      </c>
    </row>
    <row r="1497" spans="1:7" s="72" customFormat="1" ht="15" customHeight="1" x14ac:dyDescent="0.25">
      <c r="A1497" s="96">
        <v>7478352</v>
      </c>
      <c r="B1497" s="96">
        <v>506663264</v>
      </c>
      <c r="C1497" s="61" t="s">
        <v>143</v>
      </c>
      <c r="D1497" s="61" t="s">
        <v>1839</v>
      </c>
      <c r="E1497" s="116" t="s">
        <v>1820</v>
      </c>
      <c r="F1497" s="85">
        <v>312604</v>
      </c>
      <c r="G1497" s="118">
        <v>96</v>
      </c>
    </row>
    <row r="1498" spans="1:7" s="72" customFormat="1" ht="15" customHeight="1" x14ac:dyDescent="0.25">
      <c r="A1498" s="96">
        <v>7478352</v>
      </c>
      <c r="B1498" s="96">
        <v>506663264</v>
      </c>
      <c r="C1498" s="61" t="s">
        <v>143</v>
      </c>
      <c r="D1498" s="61" t="s">
        <v>1840</v>
      </c>
      <c r="E1498" s="116" t="s">
        <v>1833</v>
      </c>
      <c r="F1498" s="85">
        <v>312787</v>
      </c>
      <c r="G1498" s="118">
        <v>103</v>
      </c>
    </row>
    <row r="1499" spans="1:7" s="72" customFormat="1" ht="15" customHeight="1" x14ac:dyDescent="0.25">
      <c r="A1499" s="96">
        <v>7478352</v>
      </c>
      <c r="B1499" s="96">
        <v>506663264</v>
      </c>
      <c r="C1499" s="61" t="s">
        <v>143</v>
      </c>
      <c r="D1499" s="61" t="s">
        <v>1841</v>
      </c>
      <c r="E1499" s="116" t="s">
        <v>1816</v>
      </c>
      <c r="F1499" s="85">
        <v>312002</v>
      </c>
      <c r="G1499" s="118">
        <v>305</v>
      </c>
    </row>
    <row r="1500" spans="1:7" s="72" customFormat="1" ht="15" customHeight="1" x14ac:dyDescent="0.25">
      <c r="A1500" s="96">
        <v>7478352</v>
      </c>
      <c r="B1500" s="96">
        <v>506663264</v>
      </c>
      <c r="C1500" s="61" t="s">
        <v>143</v>
      </c>
      <c r="D1500" s="61" t="s">
        <v>1842</v>
      </c>
      <c r="E1500" s="116" t="s">
        <v>1820</v>
      </c>
      <c r="F1500" s="85">
        <v>312868</v>
      </c>
      <c r="G1500" s="118">
        <v>39</v>
      </c>
    </row>
    <row r="1501" spans="1:7" s="72" customFormat="1" ht="15" customHeight="1" x14ac:dyDescent="0.25">
      <c r="A1501" s="96">
        <v>7478352</v>
      </c>
      <c r="B1501" s="96">
        <v>506663264</v>
      </c>
      <c r="C1501" s="61" t="s">
        <v>143</v>
      </c>
      <c r="D1501" s="61" t="s">
        <v>1843</v>
      </c>
      <c r="E1501" s="116" t="s">
        <v>1818</v>
      </c>
      <c r="F1501" s="85">
        <v>312680</v>
      </c>
      <c r="G1501" s="118">
        <v>32</v>
      </c>
    </row>
    <row r="1502" spans="1:7" s="72" customFormat="1" ht="15" customHeight="1" x14ac:dyDescent="0.25">
      <c r="A1502" s="96">
        <v>7478352</v>
      </c>
      <c r="B1502" s="96">
        <v>506663264</v>
      </c>
      <c r="C1502" s="61" t="s">
        <v>143</v>
      </c>
      <c r="D1502" s="61" t="s">
        <v>1844</v>
      </c>
      <c r="E1502" s="116" t="s">
        <v>1818</v>
      </c>
      <c r="F1502" s="85">
        <v>312562</v>
      </c>
      <c r="G1502" s="118">
        <v>77</v>
      </c>
    </row>
    <row r="1503" spans="1:7" s="72" customFormat="1" ht="15" customHeight="1" x14ac:dyDescent="0.25">
      <c r="A1503" s="96">
        <v>7478352</v>
      </c>
      <c r="B1503" s="96">
        <v>506663264</v>
      </c>
      <c r="C1503" s="61" t="s">
        <v>143</v>
      </c>
      <c r="D1503" s="61" t="s">
        <v>1845</v>
      </c>
      <c r="E1503" s="116" t="s">
        <v>1836</v>
      </c>
      <c r="F1503" s="85">
        <v>312091</v>
      </c>
      <c r="G1503" s="118">
        <v>83</v>
      </c>
    </row>
    <row r="1504" spans="1:7" s="72" customFormat="1" ht="15" customHeight="1" x14ac:dyDescent="0.25">
      <c r="A1504" s="96">
        <v>7478352</v>
      </c>
      <c r="B1504" s="96">
        <v>506663264</v>
      </c>
      <c r="C1504" s="61" t="s">
        <v>143</v>
      </c>
      <c r="D1504" s="61" t="s">
        <v>1846</v>
      </c>
      <c r="E1504" s="56" t="s">
        <v>1824</v>
      </c>
      <c r="F1504" s="85">
        <v>312608</v>
      </c>
      <c r="G1504" s="118">
        <v>134</v>
      </c>
    </row>
    <row r="1505" spans="1:10" s="72" customFormat="1" ht="15" customHeight="1" x14ac:dyDescent="0.25">
      <c r="A1505" s="96">
        <v>7478352</v>
      </c>
      <c r="B1505" s="96">
        <v>506663264</v>
      </c>
      <c r="C1505" s="61" t="s">
        <v>143</v>
      </c>
      <c r="D1505" s="61" t="s">
        <v>1847</v>
      </c>
      <c r="E1505" s="116" t="s">
        <v>1820</v>
      </c>
      <c r="F1505" s="85">
        <v>312004</v>
      </c>
      <c r="G1505" s="118">
        <v>159</v>
      </c>
    </row>
    <row r="1506" spans="1:10" s="72" customFormat="1" ht="15" customHeight="1" x14ac:dyDescent="0.25">
      <c r="A1506" s="96">
        <v>7478352</v>
      </c>
      <c r="B1506" s="96">
        <v>506663264</v>
      </c>
      <c r="C1506" s="61" t="s">
        <v>143</v>
      </c>
      <c r="D1506" s="61" t="s">
        <v>1848</v>
      </c>
      <c r="E1506" s="56" t="s">
        <v>1826</v>
      </c>
      <c r="F1506" s="85">
        <v>312358</v>
      </c>
      <c r="G1506" s="118">
        <v>139</v>
      </c>
    </row>
    <row r="1507" spans="1:10" s="72" customFormat="1" ht="15" customHeight="1" x14ac:dyDescent="0.25">
      <c r="A1507" s="96">
        <v>7478352</v>
      </c>
      <c r="B1507" s="96">
        <v>506663264</v>
      </c>
      <c r="C1507" s="61" t="s">
        <v>143</v>
      </c>
      <c r="D1507" s="61" t="s">
        <v>1849</v>
      </c>
      <c r="E1507" s="116" t="s">
        <v>1818</v>
      </c>
      <c r="F1507" s="85">
        <v>312363</v>
      </c>
      <c r="G1507" s="118">
        <v>335</v>
      </c>
    </row>
    <row r="1508" spans="1:10" s="72" customFormat="1" ht="15" customHeight="1" x14ac:dyDescent="0.25">
      <c r="A1508" s="96">
        <v>7478352</v>
      </c>
      <c r="B1508" s="96">
        <v>506663264</v>
      </c>
      <c r="C1508" s="61" t="s">
        <v>143</v>
      </c>
      <c r="D1508" s="61" t="s">
        <v>1850</v>
      </c>
      <c r="E1508" s="116" t="s">
        <v>1836</v>
      </c>
      <c r="F1508" s="85">
        <v>312974</v>
      </c>
      <c r="G1508" s="118">
        <v>30</v>
      </c>
    </row>
    <row r="1509" spans="1:10" s="72" customFormat="1" ht="15" customHeight="1" x14ac:dyDescent="0.25">
      <c r="A1509" s="96">
        <v>7478352</v>
      </c>
      <c r="B1509" s="96">
        <v>506663264</v>
      </c>
      <c r="C1509" s="61" t="s">
        <v>143</v>
      </c>
      <c r="D1509" s="61" t="s">
        <v>1851</v>
      </c>
      <c r="E1509" s="116" t="s">
        <v>1820</v>
      </c>
      <c r="F1509" s="85">
        <v>312985</v>
      </c>
      <c r="G1509" s="118">
        <v>46</v>
      </c>
    </row>
    <row r="1510" spans="1:10" s="72" customFormat="1" ht="15" customHeight="1" x14ac:dyDescent="0.25">
      <c r="A1510" s="96">
        <v>7478352</v>
      </c>
      <c r="B1510" s="96">
        <v>506663264</v>
      </c>
      <c r="C1510" s="61" t="s">
        <v>143</v>
      </c>
      <c r="D1510" s="61" t="s">
        <v>1852</v>
      </c>
      <c r="E1510" s="56" t="s">
        <v>1824</v>
      </c>
      <c r="F1510" s="85">
        <v>312314</v>
      </c>
      <c r="G1510" s="118">
        <v>75</v>
      </c>
      <c r="I1510" s="103"/>
      <c r="J1510" s="103"/>
    </row>
    <row r="1511" spans="1:10" s="72" customFormat="1" ht="15" customHeight="1" x14ac:dyDescent="0.25">
      <c r="A1511" s="96">
        <v>7478352</v>
      </c>
      <c r="B1511" s="96">
        <v>506663264</v>
      </c>
      <c r="C1511" s="61" t="s">
        <v>143</v>
      </c>
      <c r="D1511" s="61" t="s">
        <v>1853</v>
      </c>
      <c r="E1511" s="116" t="s">
        <v>1836</v>
      </c>
      <c r="F1511" s="85">
        <v>312594</v>
      </c>
      <c r="G1511" s="118">
        <v>96</v>
      </c>
      <c r="I1511" s="103"/>
      <c r="J1511" s="103"/>
    </row>
    <row r="1512" spans="1:10" s="72" customFormat="1" ht="15" customHeight="1" x14ac:dyDescent="0.25">
      <c r="A1512" s="96">
        <v>7478352</v>
      </c>
      <c r="B1512" s="96">
        <v>506663264</v>
      </c>
      <c r="C1512" s="61" t="s">
        <v>143</v>
      </c>
      <c r="D1512" s="61" t="s">
        <v>1854</v>
      </c>
      <c r="E1512" s="56" t="s">
        <v>1824</v>
      </c>
      <c r="F1512" s="85">
        <v>312403</v>
      </c>
      <c r="G1512" s="118">
        <v>78</v>
      </c>
    </row>
    <row r="1513" spans="1:10" s="72" customFormat="1" ht="15" customHeight="1" x14ac:dyDescent="0.25">
      <c r="A1513" s="96">
        <v>7478352</v>
      </c>
      <c r="B1513" s="96">
        <v>506663264</v>
      </c>
      <c r="C1513" s="61" t="s">
        <v>143</v>
      </c>
      <c r="D1513" s="61" t="s">
        <v>1855</v>
      </c>
      <c r="E1513" s="56" t="s">
        <v>1824</v>
      </c>
      <c r="F1513" s="85">
        <v>312138</v>
      </c>
      <c r="G1513" s="118">
        <v>39</v>
      </c>
    </row>
    <row r="1514" spans="1:10" s="72" customFormat="1" ht="15" customHeight="1" x14ac:dyDescent="0.25">
      <c r="A1514" s="96">
        <v>7478352</v>
      </c>
      <c r="B1514" s="96">
        <v>506663264</v>
      </c>
      <c r="C1514" s="61" t="s">
        <v>143</v>
      </c>
      <c r="D1514" s="61" t="s">
        <v>1856</v>
      </c>
      <c r="E1514" s="116" t="s">
        <v>1818</v>
      </c>
      <c r="F1514" s="85">
        <v>312780</v>
      </c>
      <c r="G1514" s="118">
        <v>72</v>
      </c>
    </row>
    <row r="1515" spans="1:10" s="72" customFormat="1" ht="15" customHeight="1" x14ac:dyDescent="0.25">
      <c r="A1515" s="96">
        <v>7478352</v>
      </c>
      <c r="B1515" s="96">
        <v>506663264</v>
      </c>
      <c r="C1515" s="61" t="s">
        <v>143</v>
      </c>
      <c r="D1515" s="61" t="s">
        <v>1824</v>
      </c>
      <c r="E1515" s="56" t="s">
        <v>1824</v>
      </c>
      <c r="F1515" s="85">
        <v>312179</v>
      </c>
      <c r="G1515" s="118">
        <v>72</v>
      </c>
    </row>
    <row r="1516" spans="1:10" s="72" customFormat="1" ht="15" customHeight="1" x14ac:dyDescent="0.25">
      <c r="A1516" s="96">
        <v>7478352</v>
      </c>
      <c r="B1516" s="96">
        <v>506663264</v>
      </c>
      <c r="C1516" s="61" t="s">
        <v>143</v>
      </c>
      <c r="D1516" s="61" t="s">
        <v>1857</v>
      </c>
      <c r="E1516" s="116" t="s">
        <v>1816</v>
      </c>
      <c r="F1516" s="85">
        <v>312155</v>
      </c>
      <c r="G1516" s="118">
        <v>93</v>
      </c>
      <c r="I1516" s="103"/>
      <c r="J1516" s="103"/>
    </row>
    <row r="1517" spans="1:10" s="72" customFormat="1" ht="15" customHeight="1" x14ac:dyDescent="0.25">
      <c r="A1517" s="96">
        <v>7478352</v>
      </c>
      <c r="B1517" s="96">
        <v>506663264</v>
      </c>
      <c r="C1517" s="61" t="s">
        <v>143</v>
      </c>
      <c r="D1517" s="61" t="s">
        <v>1858</v>
      </c>
      <c r="E1517" s="116" t="s">
        <v>1820</v>
      </c>
      <c r="F1517" s="85">
        <v>312220</v>
      </c>
      <c r="G1517" s="118">
        <v>66</v>
      </c>
    </row>
    <row r="1518" spans="1:10" s="72" customFormat="1" ht="15" customHeight="1" x14ac:dyDescent="0.25">
      <c r="A1518" s="96">
        <v>7478352</v>
      </c>
      <c r="B1518" s="96">
        <v>506663264</v>
      </c>
      <c r="C1518" s="61" t="s">
        <v>143</v>
      </c>
      <c r="D1518" s="61" t="s">
        <v>1859</v>
      </c>
      <c r="E1518" s="56" t="s">
        <v>1824</v>
      </c>
      <c r="F1518" s="85">
        <v>312396</v>
      </c>
      <c r="G1518" s="118">
        <v>197</v>
      </c>
    </row>
    <row r="1519" spans="1:10" s="72" customFormat="1" ht="15" customHeight="1" x14ac:dyDescent="0.25">
      <c r="A1519" s="96">
        <v>7478352</v>
      </c>
      <c r="B1519" s="96">
        <v>506663264</v>
      </c>
      <c r="C1519" s="61" t="s">
        <v>143</v>
      </c>
      <c r="D1519" s="61" t="s">
        <v>1860</v>
      </c>
      <c r="E1519" s="56" t="s">
        <v>1826</v>
      </c>
      <c r="F1519" s="85">
        <v>312003</v>
      </c>
      <c r="G1519" s="118">
        <v>314</v>
      </c>
    </row>
    <row r="1520" spans="1:10" s="72" customFormat="1" ht="15" customHeight="1" x14ac:dyDescent="0.25">
      <c r="A1520" s="96">
        <v>7478352</v>
      </c>
      <c r="B1520" s="96">
        <v>506663264</v>
      </c>
      <c r="C1520" s="61" t="s">
        <v>143</v>
      </c>
      <c r="D1520" s="61" t="s">
        <v>1861</v>
      </c>
      <c r="E1520" s="56" t="s">
        <v>1824</v>
      </c>
      <c r="F1520" s="85">
        <v>312584</v>
      </c>
      <c r="G1520" s="118">
        <v>89</v>
      </c>
    </row>
    <row r="1521" spans="1:7" s="72" customFormat="1" ht="15" customHeight="1" x14ac:dyDescent="0.25">
      <c r="A1521" s="96">
        <v>7478352</v>
      </c>
      <c r="B1521" s="96">
        <v>506663264</v>
      </c>
      <c r="C1521" s="61" t="s">
        <v>143</v>
      </c>
      <c r="D1521" s="56" t="s">
        <v>1862</v>
      </c>
      <c r="E1521" s="56" t="s">
        <v>1833</v>
      </c>
      <c r="F1521" s="62">
        <v>312592</v>
      </c>
      <c r="G1521" s="63">
        <v>30</v>
      </c>
    </row>
    <row r="1522" spans="1:7" s="72" customFormat="1" ht="15" customHeight="1" x14ac:dyDescent="0.25">
      <c r="A1522" s="96">
        <v>7478352</v>
      </c>
      <c r="B1522" s="96">
        <v>506663264</v>
      </c>
      <c r="C1522" s="61" t="s">
        <v>143</v>
      </c>
      <c r="D1522" s="56" t="s">
        <v>1863</v>
      </c>
      <c r="E1522" s="56" t="s">
        <v>1836</v>
      </c>
      <c r="F1522" s="62">
        <v>312965</v>
      </c>
      <c r="G1522" s="63">
        <v>95</v>
      </c>
    </row>
    <row r="1523" spans="1:7" s="72" customFormat="1" ht="15" customHeight="1" x14ac:dyDescent="0.25">
      <c r="A1523" s="96">
        <v>7478352</v>
      </c>
      <c r="B1523" s="96">
        <v>506663264</v>
      </c>
      <c r="C1523" s="61" t="s">
        <v>143</v>
      </c>
      <c r="D1523" s="61" t="s">
        <v>1864</v>
      </c>
      <c r="E1523" s="116" t="s">
        <v>1836</v>
      </c>
      <c r="F1523" s="85">
        <v>312579</v>
      </c>
      <c r="G1523" s="118">
        <v>75</v>
      </c>
    </row>
    <row r="1524" spans="1:7" s="72" customFormat="1" ht="15" customHeight="1" x14ac:dyDescent="0.25">
      <c r="A1524" s="96">
        <v>7478352</v>
      </c>
      <c r="B1524" s="96">
        <v>506663264</v>
      </c>
      <c r="C1524" s="61" t="s">
        <v>143</v>
      </c>
      <c r="D1524" s="61" t="s">
        <v>1865</v>
      </c>
      <c r="E1524" s="56" t="s">
        <v>1826</v>
      </c>
      <c r="F1524" s="85">
        <v>312922</v>
      </c>
      <c r="G1524" s="118">
        <v>70</v>
      </c>
    </row>
    <row r="1525" spans="1:7" s="72" customFormat="1" ht="15" customHeight="1" x14ac:dyDescent="0.25">
      <c r="A1525" s="96">
        <v>7478352</v>
      </c>
      <c r="B1525" s="96">
        <v>506663264</v>
      </c>
      <c r="C1525" s="61" t="s">
        <v>143</v>
      </c>
      <c r="D1525" s="61" t="s">
        <v>1866</v>
      </c>
      <c r="E1525" s="116" t="s">
        <v>1818</v>
      </c>
      <c r="F1525" s="85">
        <v>312547</v>
      </c>
      <c r="G1525" s="118">
        <v>37</v>
      </c>
    </row>
    <row r="1526" spans="1:7" s="72" customFormat="1" ht="15" customHeight="1" x14ac:dyDescent="0.25">
      <c r="A1526" s="96">
        <v>7478352</v>
      </c>
      <c r="B1526" s="96">
        <v>506663264</v>
      </c>
      <c r="C1526" s="61" t="s">
        <v>143</v>
      </c>
      <c r="D1526" s="61" t="s">
        <v>1867</v>
      </c>
      <c r="E1526" s="116" t="s">
        <v>1820</v>
      </c>
      <c r="F1526" s="85">
        <v>312475</v>
      </c>
      <c r="G1526" s="118">
        <v>84</v>
      </c>
    </row>
    <row r="1527" spans="1:7" s="72" customFormat="1" ht="15" customHeight="1" x14ac:dyDescent="0.25">
      <c r="A1527" s="96">
        <v>7478352</v>
      </c>
      <c r="B1527" s="96">
        <v>506663264</v>
      </c>
      <c r="C1527" s="61" t="s">
        <v>143</v>
      </c>
      <c r="D1527" s="61" t="s">
        <v>1868</v>
      </c>
      <c r="E1527" s="56" t="s">
        <v>1826</v>
      </c>
      <c r="F1527" s="85">
        <v>312980</v>
      </c>
      <c r="G1527" s="118">
        <v>74</v>
      </c>
    </row>
    <row r="1528" spans="1:7" s="72" customFormat="1" ht="15" customHeight="1" x14ac:dyDescent="0.25">
      <c r="A1528" s="96">
        <v>7478352</v>
      </c>
      <c r="B1528" s="96">
        <v>506663264</v>
      </c>
      <c r="C1528" s="61" t="s">
        <v>143</v>
      </c>
      <c r="D1528" s="61" t="s">
        <v>1869</v>
      </c>
      <c r="E1528" s="116" t="s">
        <v>1820</v>
      </c>
      <c r="F1528" s="85">
        <v>312870</v>
      </c>
      <c r="G1528" s="118">
        <v>97</v>
      </c>
    </row>
    <row r="1529" spans="1:7" s="72" customFormat="1" ht="15" customHeight="1" x14ac:dyDescent="0.25">
      <c r="A1529" s="96">
        <v>7478352</v>
      </c>
      <c r="B1529" s="96">
        <v>506663264</v>
      </c>
      <c r="C1529" s="61" t="s">
        <v>143</v>
      </c>
      <c r="D1529" s="61" t="s">
        <v>1870</v>
      </c>
      <c r="E1529" s="116" t="s">
        <v>1820</v>
      </c>
      <c r="F1529" s="85">
        <v>312581</v>
      </c>
      <c r="G1529" s="118">
        <v>88</v>
      </c>
    </row>
    <row r="1530" spans="1:7" s="72" customFormat="1" ht="15" customHeight="1" x14ac:dyDescent="0.25">
      <c r="A1530" s="96">
        <v>7496276</v>
      </c>
      <c r="B1530" s="96">
        <v>505335018</v>
      </c>
      <c r="C1530" s="61" t="s">
        <v>144</v>
      </c>
      <c r="D1530" s="58" t="s">
        <v>1872</v>
      </c>
      <c r="E1530" s="56" t="s">
        <v>1871</v>
      </c>
      <c r="F1530" s="57">
        <v>1317311</v>
      </c>
      <c r="G1530" s="123">
        <v>48</v>
      </c>
    </row>
    <row r="1531" spans="1:7" s="72" customFormat="1" ht="15" customHeight="1" x14ac:dyDescent="0.25">
      <c r="A1531" s="96">
        <v>7496276</v>
      </c>
      <c r="B1531" s="96">
        <v>505335018</v>
      </c>
      <c r="C1531" s="61" t="s">
        <v>144</v>
      </c>
      <c r="D1531" s="58" t="s">
        <v>1873</v>
      </c>
      <c r="E1531" s="56" t="s">
        <v>1871</v>
      </c>
      <c r="F1531" s="57">
        <v>1317154</v>
      </c>
      <c r="G1531" s="123">
        <v>95</v>
      </c>
    </row>
    <row r="1532" spans="1:7" s="72" customFormat="1" ht="15" customHeight="1" x14ac:dyDescent="0.25">
      <c r="A1532" s="96">
        <v>7496276</v>
      </c>
      <c r="B1532" s="96">
        <v>505335018</v>
      </c>
      <c r="C1532" s="61" t="s">
        <v>144</v>
      </c>
      <c r="D1532" s="58" t="s">
        <v>1875</v>
      </c>
      <c r="E1532" s="56" t="s">
        <v>1874</v>
      </c>
      <c r="F1532" s="57">
        <v>1317391</v>
      </c>
      <c r="G1532" s="123">
        <v>60</v>
      </c>
    </row>
    <row r="1533" spans="1:7" s="72" customFormat="1" ht="15" customHeight="1" x14ac:dyDescent="0.25">
      <c r="A1533" s="96">
        <v>7496276</v>
      </c>
      <c r="B1533" s="96">
        <v>505335018</v>
      </c>
      <c r="C1533" s="61" t="s">
        <v>144</v>
      </c>
      <c r="D1533" s="58" t="s">
        <v>1877</v>
      </c>
      <c r="E1533" s="56" t="s">
        <v>1876</v>
      </c>
      <c r="F1533" s="57">
        <v>1317178</v>
      </c>
      <c r="G1533" s="123">
        <v>62</v>
      </c>
    </row>
    <row r="1534" spans="1:7" s="72" customFormat="1" ht="15" customHeight="1" x14ac:dyDescent="0.25">
      <c r="A1534" s="96">
        <v>7496276</v>
      </c>
      <c r="B1534" s="96">
        <v>505335018</v>
      </c>
      <c r="C1534" s="61" t="s">
        <v>144</v>
      </c>
      <c r="D1534" s="58" t="s">
        <v>1879</v>
      </c>
      <c r="E1534" s="56" t="s">
        <v>1878</v>
      </c>
      <c r="F1534" s="57">
        <v>1317167</v>
      </c>
      <c r="G1534" s="123">
        <v>55</v>
      </c>
    </row>
    <row r="1535" spans="1:7" s="72" customFormat="1" ht="15" customHeight="1" x14ac:dyDescent="0.25">
      <c r="A1535" s="96">
        <v>7496276</v>
      </c>
      <c r="B1535" s="96">
        <v>505335018</v>
      </c>
      <c r="C1535" s="61" t="s">
        <v>144</v>
      </c>
      <c r="D1535" s="58" t="s">
        <v>1880</v>
      </c>
      <c r="E1535" s="56" t="s">
        <v>1239</v>
      </c>
      <c r="F1535" s="57">
        <v>1317768</v>
      </c>
      <c r="G1535" s="123">
        <v>92</v>
      </c>
    </row>
    <row r="1536" spans="1:7" s="72" customFormat="1" ht="15" customHeight="1" x14ac:dyDescent="0.25">
      <c r="A1536" s="96">
        <v>7496276</v>
      </c>
      <c r="B1536" s="96">
        <v>505335018</v>
      </c>
      <c r="C1536" s="61" t="s">
        <v>144</v>
      </c>
      <c r="D1536" s="58" t="s">
        <v>1882</v>
      </c>
      <c r="E1536" s="56" t="s">
        <v>1881</v>
      </c>
      <c r="F1536" s="57">
        <v>1317624</v>
      </c>
      <c r="G1536" s="123">
        <v>19</v>
      </c>
    </row>
    <row r="1537" spans="1:10" s="72" customFormat="1" ht="15" customHeight="1" x14ac:dyDescent="0.25">
      <c r="A1537" s="96">
        <v>7496276</v>
      </c>
      <c r="B1537" s="96">
        <v>505335018</v>
      </c>
      <c r="C1537" s="61" t="s">
        <v>144</v>
      </c>
      <c r="D1537" s="58" t="s">
        <v>1884</v>
      </c>
      <c r="E1537" s="56" t="s">
        <v>1883</v>
      </c>
      <c r="F1537" s="57">
        <v>1317753</v>
      </c>
      <c r="G1537" s="123">
        <v>83</v>
      </c>
      <c r="I1537" s="103"/>
      <c r="J1537" s="103"/>
    </row>
    <row r="1538" spans="1:10" s="72" customFormat="1" ht="15" customHeight="1" x14ac:dyDescent="0.25">
      <c r="A1538" s="96">
        <v>7496276</v>
      </c>
      <c r="B1538" s="96">
        <v>505335018</v>
      </c>
      <c r="C1538" s="61" t="s">
        <v>144</v>
      </c>
      <c r="D1538" s="58" t="s">
        <v>1886</v>
      </c>
      <c r="E1538" s="56" t="s">
        <v>1885</v>
      </c>
      <c r="F1538" s="57">
        <v>1317775</v>
      </c>
      <c r="G1538" s="123">
        <v>78</v>
      </c>
    </row>
    <row r="1539" spans="1:10" s="72" customFormat="1" ht="15" customHeight="1" x14ac:dyDescent="0.25">
      <c r="A1539" s="96">
        <v>7496276</v>
      </c>
      <c r="B1539" s="96">
        <v>505335018</v>
      </c>
      <c r="C1539" s="61" t="s">
        <v>144</v>
      </c>
      <c r="D1539" s="58" t="s">
        <v>1888</v>
      </c>
      <c r="E1539" s="56" t="s">
        <v>1887</v>
      </c>
      <c r="F1539" s="57">
        <v>1317852</v>
      </c>
      <c r="G1539" s="123">
        <v>297</v>
      </c>
    </row>
    <row r="1540" spans="1:10" s="72" customFormat="1" ht="15" customHeight="1" x14ac:dyDescent="0.25">
      <c r="A1540" s="96">
        <v>7496276</v>
      </c>
      <c r="B1540" s="96">
        <v>505335018</v>
      </c>
      <c r="C1540" s="61" t="s">
        <v>144</v>
      </c>
      <c r="D1540" s="58" t="s">
        <v>1889</v>
      </c>
      <c r="E1540" s="56" t="s">
        <v>1874</v>
      </c>
      <c r="F1540" s="57">
        <v>1317173</v>
      </c>
      <c r="G1540" s="123">
        <v>69</v>
      </c>
    </row>
    <row r="1541" spans="1:10" s="72" customFormat="1" ht="15" customHeight="1" x14ac:dyDescent="0.25">
      <c r="A1541" s="96">
        <v>7496276</v>
      </c>
      <c r="B1541" s="96">
        <v>505335018</v>
      </c>
      <c r="C1541" s="61" t="s">
        <v>144</v>
      </c>
      <c r="D1541" s="58" t="s">
        <v>1890</v>
      </c>
      <c r="E1541" s="56" t="s">
        <v>1239</v>
      </c>
      <c r="F1541" s="57">
        <v>1317642</v>
      </c>
      <c r="G1541" s="123">
        <v>40</v>
      </c>
    </row>
    <row r="1542" spans="1:10" s="72" customFormat="1" ht="15" customHeight="1" x14ac:dyDescent="0.25">
      <c r="A1542" s="96">
        <v>7496276</v>
      </c>
      <c r="B1542" s="96">
        <v>505335018</v>
      </c>
      <c r="C1542" s="61" t="s">
        <v>144</v>
      </c>
      <c r="D1542" s="58" t="s">
        <v>1891</v>
      </c>
      <c r="E1542" s="56" t="s">
        <v>1874</v>
      </c>
      <c r="F1542" s="57">
        <v>1317561</v>
      </c>
      <c r="G1542" s="123">
        <v>36</v>
      </c>
    </row>
    <row r="1543" spans="1:10" s="72" customFormat="1" ht="15" customHeight="1" x14ac:dyDescent="0.25">
      <c r="A1543" s="96">
        <v>7496276</v>
      </c>
      <c r="B1543" s="96">
        <v>505335018</v>
      </c>
      <c r="C1543" s="61" t="s">
        <v>144</v>
      </c>
      <c r="D1543" s="58" t="s">
        <v>1892</v>
      </c>
      <c r="E1543" s="56" t="s">
        <v>1876</v>
      </c>
      <c r="F1543" s="57">
        <v>1317393</v>
      </c>
      <c r="G1543" s="123">
        <v>114</v>
      </c>
    </row>
    <row r="1544" spans="1:10" s="72" customFormat="1" ht="15" customHeight="1" x14ac:dyDescent="0.25">
      <c r="A1544" s="96">
        <v>7496276</v>
      </c>
      <c r="B1544" s="96">
        <v>505335018</v>
      </c>
      <c r="C1544" s="61" t="s">
        <v>144</v>
      </c>
      <c r="D1544" s="58" t="s">
        <v>1893</v>
      </c>
      <c r="E1544" s="56" t="s">
        <v>1887</v>
      </c>
      <c r="F1544" s="57">
        <v>1317714</v>
      </c>
      <c r="G1544" s="123">
        <v>119</v>
      </c>
    </row>
    <row r="1545" spans="1:10" s="72" customFormat="1" ht="15" customHeight="1" x14ac:dyDescent="0.25">
      <c r="A1545" s="96">
        <v>7496276</v>
      </c>
      <c r="B1545" s="96">
        <v>505335018</v>
      </c>
      <c r="C1545" s="61" t="s">
        <v>144</v>
      </c>
      <c r="D1545" s="58" t="s">
        <v>1895</v>
      </c>
      <c r="E1545" s="56" t="s">
        <v>1894</v>
      </c>
      <c r="F1545" s="57">
        <v>1317327</v>
      </c>
      <c r="G1545" s="123">
        <v>84</v>
      </c>
    </row>
    <row r="1546" spans="1:10" s="72" customFormat="1" ht="15" customHeight="1" x14ac:dyDescent="0.25">
      <c r="A1546" s="96">
        <v>7496276</v>
      </c>
      <c r="B1546" s="96">
        <v>505335018</v>
      </c>
      <c r="C1546" s="61" t="s">
        <v>144</v>
      </c>
      <c r="D1546" s="58" t="s">
        <v>1896</v>
      </c>
      <c r="E1546" s="56" t="s">
        <v>1894</v>
      </c>
      <c r="F1546" s="57">
        <v>1317560</v>
      </c>
      <c r="G1546" s="123">
        <v>126</v>
      </c>
    </row>
    <row r="1547" spans="1:10" s="72" customFormat="1" ht="15" customHeight="1" x14ac:dyDescent="0.25">
      <c r="A1547" s="96">
        <v>7496276</v>
      </c>
      <c r="B1547" s="96">
        <v>505335018</v>
      </c>
      <c r="C1547" s="61" t="s">
        <v>144</v>
      </c>
      <c r="D1547" s="58" t="s">
        <v>1897</v>
      </c>
      <c r="E1547" s="56" t="s">
        <v>1894</v>
      </c>
      <c r="F1547" s="57">
        <v>1317230</v>
      </c>
      <c r="G1547" s="123">
        <v>95</v>
      </c>
    </row>
    <row r="1548" spans="1:10" s="72" customFormat="1" ht="15" customHeight="1" x14ac:dyDescent="0.25">
      <c r="A1548" s="96">
        <v>7496276</v>
      </c>
      <c r="B1548" s="96">
        <v>505335018</v>
      </c>
      <c r="C1548" s="61" t="s">
        <v>144</v>
      </c>
      <c r="D1548" s="58" t="s">
        <v>1898</v>
      </c>
      <c r="E1548" s="56" t="s">
        <v>1894</v>
      </c>
      <c r="F1548" s="57">
        <v>1317111</v>
      </c>
      <c r="G1548" s="123">
        <v>98</v>
      </c>
    </row>
    <row r="1549" spans="1:10" s="72" customFormat="1" ht="15" customHeight="1" x14ac:dyDescent="0.25">
      <c r="A1549" s="96">
        <v>7496276</v>
      </c>
      <c r="B1549" s="96">
        <v>505335018</v>
      </c>
      <c r="C1549" s="61" t="s">
        <v>144</v>
      </c>
      <c r="D1549" s="58" t="s">
        <v>1878</v>
      </c>
      <c r="E1549" s="56" t="s">
        <v>1878</v>
      </c>
      <c r="F1549" s="57">
        <v>1317074</v>
      </c>
      <c r="G1549" s="123">
        <v>214</v>
      </c>
    </row>
    <row r="1550" spans="1:10" s="72" customFormat="1" ht="15" customHeight="1" x14ac:dyDescent="0.25">
      <c r="A1550" s="96">
        <v>7496276</v>
      </c>
      <c r="B1550" s="96">
        <v>505335018</v>
      </c>
      <c r="C1550" s="61" t="s">
        <v>144</v>
      </c>
      <c r="D1550" s="58" t="s">
        <v>1900</v>
      </c>
      <c r="E1550" s="56" t="s">
        <v>1899</v>
      </c>
      <c r="F1550" s="57">
        <v>1317982</v>
      </c>
      <c r="G1550" s="123">
        <v>358</v>
      </c>
    </row>
    <row r="1551" spans="1:10" s="72" customFormat="1" ht="15" customHeight="1" x14ac:dyDescent="0.25">
      <c r="A1551" s="96">
        <v>7496276</v>
      </c>
      <c r="B1551" s="96">
        <v>505335018</v>
      </c>
      <c r="C1551" s="61" t="s">
        <v>144</v>
      </c>
      <c r="D1551" s="58" t="s">
        <v>1901</v>
      </c>
      <c r="E1551" s="56" t="s">
        <v>1874</v>
      </c>
      <c r="F1551" s="57">
        <v>1317577</v>
      </c>
      <c r="G1551" s="123">
        <v>98</v>
      </c>
    </row>
    <row r="1552" spans="1:10" s="72" customFormat="1" ht="15" customHeight="1" x14ac:dyDescent="0.25">
      <c r="A1552" s="96">
        <v>7496276</v>
      </c>
      <c r="B1552" s="96">
        <v>505335018</v>
      </c>
      <c r="C1552" s="61" t="s">
        <v>144</v>
      </c>
      <c r="D1552" s="58" t="s">
        <v>1902</v>
      </c>
      <c r="E1552" s="56" t="s">
        <v>1871</v>
      </c>
      <c r="F1552" s="57">
        <v>1317037</v>
      </c>
      <c r="G1552" s="123">
        <v>190</v>
      </c>
    </row>
    <row r="1553" spans="1:7" s="72" customFormat="1" ht="15" customHeight="1" x14ac:dyDescent="0.25">
      <c r="A1553" s="96">
        <v>7496276</v>
      </c>
      <c r="B1553" s="96">
        <v>505335018</v>
      </c>
      <c r="C1553" s="61" t="s">
        <v>144</v>
      </c>
      <c r="D1553" s="58" t="s">
        <v>1903</v>
      </c>
      <c r="E1553" s="56" t="s">
        <v>1883</v>
      </c>
      <c r="F1553" s="57">
        <v>1317156</v>
      </c>
      <c r="G1553" s="123">
        <v>67</v>
      </c>
    </row>
    <row r="1554" spans="1:7" s="72" customFormat="1" ht="15" customHeight="1" x14ac:dyDescent="0.25">
      <c r="A1554" s="96">
        <v>7496276</v>
      </c>
      <c r="B1554" s="96">
        <v>505335018</v>
      </c>
      <c r="C1554" s="61" t="s">
        <v>144</v>
      </c>
      <c r="D1554" s="58" t="s">
        <v>1904</v>
      </c>
      <c r="E1554" s="56" t="s">
        <v>1874</v>
      </c>
      <c r="F1554" s="57">
        <v>1317544</v>
      </c>
      <c r="G1554" s="123">
        <v>101</v>
      </c>
    </row>
    <row r="1555" spans="1:7" s="72" customFormat="1" ht="15" customHeight="1" x14ac:dyDescent="0.25">
      <c r="A1555" s="96">
        <v>7496276</v>
      </c>
      <c r="B1555" s="96">
        <v>505335018</v>
      </c>
      <c r="C1555" s="61" t="s">
        <v>144</v>
      </c>
      <c r="D1555" s="58" t="s">
        <v>1905</v>
      </c>
      <c r="E1555" s="56" t="s">
        <v>1239</v>
      </c>
      <c r="F1555" s="57">
        <v>1317751</v>
      </c>
      <c r="G1555" s="123">
        <v>87</v>
      </c>
    </row>
    <row r="1556" spans="1:7" s="72" customFormat="1" ht="15" customHeight="1" x14ac:dyDescent="0.25">
      <c r="A1556" s="96">
        <v>7496276</v>
      </c>
      <c r="B1556" s="96">
        <v>505335018</v>
      </c>
      <c r="C1556" s="61" t="s">
        <v>144</v>
      </c>
      <c r="D1556" s="58" t="s">
        <v>1906</v>
      </c>
      <c r="E1556" s="56" t="s">
        <v>1874</v>
      </c>
      <c r="F1556" s="57">
        <v>1317128</v>
      </c>
      <c r="G1556" s="123">
        <v>28</v>
      </c>
    </row>
    <row r="1557" spans="1:7" s="72" customFormat="1" ht="15" customHeight="1" x14ac:dyDescent="0.25">
      <c r="A1557" s="96">
        <v>7496276</v>
      </c>
      <c r="B1557" s="96">
        <v>505335018</v>
      </c>
      <c r="C1557" s="61" t="s">
        <v>144</v>
      </c>
      <c r="D1557" s="58" t="s">
        <v>1907</v>
      </c>
      <c r="E1557" s="56" t="s">
        <v>1887</v>
      </c>
      <c r="F1557" s="57">
        <v>1317338</v>
      </c>
      <c r="G1557" s="123">
        <v>260</v>
      </c>
    </row>
    <row r="1558" spans="1:7" s="72" customFormat="1" ht="15" customHeight="1" x14ac:dyDescent="0.25">
      <c r="A1558" s="96">
        <v>7496276</v>
      </c>
      <c r="B1558" s="96">
        <v>505335018</v>
      </c>
      <c r="C1558" s="61" t="s">
        <v>144</v>
      </c>
      <c r="D1558" s="58" t="s">
        <v>1909</v>
      </c>
      <c r="E1558" s="56" t="s">
        <v>1908</v>
      </c>
      <c r="F1558" s="57">
        <v>1317003</v>
      </c>
      <c r="G1558" s="123">
        <v>358</v>
      </c>
    </row>
    <row r="1559" spans="1:7" s="72" customFormat="1" ht="15" customHeight="1" x14ac:dyDescent="0.25">
      <c r="A1559" s="96">
        <v>7496276</v>
      </c>
      <c r="B1559" s="96">
        <v>505335018</v>
      </c>
      <c r="C1559" s="61" t="s">
        <v>144</v>
      </c>
      <c r="D1559" s="58" t="s">
        <v>1910</v>
      </c>
      <c r="E1559" s="56" t="s">
        <v>1874</v>
      </c>
      <c r="F1559" s="57">
        <v>1317749</v>
      </c>
      <c r="G1559" s="123">
        <v>61</v>
      </c>
    </row>
    <row r="1560" spans="1:7" s="72" customFormat="1" ht="15" customHeight="1" x14ac:dyDescent="0.25">
      <c r="A1560" s="96">
        <v>7496276</v>
      </c>
      <c r="B1560" s="96">
        <v>505335018</v>
      </c>
      <c r="C1560" s="61" t="s">
        <v>144</v>
      </c>
      <c r="D1560" s="58" t="s">
        <v>1911</v>
      </c>
      <c r="E1560" s="56" t="s">
        <v>1876</v>
      </c>
      <c r="F1560" s="57">
        <v>1317004</v>
      </c>
      <c r="G1560" s="123">
        <v>258</v>
      </c>
    </row>
    <row r="1561" spans="1:7" s="72" customFormat="1" ht="15" customHeight="1" x14ac:dyDescent="0.25">
      <c r="A1561" s="96">
        <v>7496276</v>
      </c>
      <c r="B1561" s="96">
        <v>505335018</v>
      </c>
      <c r="C1561" s="61" t="s">
        <v>144</v>
      </c>
      <c r="D1561" s="58" t="s">
        <v>1912</v>
      </c>
      <c r="E1561" s="56" t="s">
        <v>1878</v>
      </c>
      <c r="F1561" s="57">
        <v>1317744</v>
      </c>
      <c r="G1561" s="123">
        <v>93</v>
      </c>
    </row>
    <row r="1562" spans="1:7" s="72" customFormat="1" ht="15" customHeight="1" x14ac:dyDescent="0.25">
      <c r="A1562" s="96">
        <v>7496276</v>
      </c>
      <c r="B1562" s="96">
        <v>505335018</v>
      </c>
      <c r="C1562" s="61" t="s">
        <v>144</v>
      </c>
      <c r="D1562" s="58" t="s">
        <v>1913</v>
      </c>
      <c r="E1562" s="56" t="s">
        <v>1894</v>
      </c>
      <c r="F1562" s="57">
        <v>1317720</v>
      </c>
      <c r="G1562" s="123">
        <v>151</v>
      </c>
    </row>
    <row r="1563" spans="1:7" s="72" customFormat="1" ht="15" customHeight="1" x14ac:dyDescent="0.25">
      <c r="A1563" s="96">
        <v>7496276</v>
      </c>
      <c r="B1563" s="96">
        <v>505335018</v>
      </c>
      <c r="C1563" s="61" t="s">
        <v>144</v>
      </c>
      <c r="D1563" s="58" t="s">
        <v>1914</v>
      </c>
      <c r="E1563" s="56" t="s">
        <v>1876</v>
      </c>
      <c r="F1563" s="57">
        <v>1317948</v>
      </c>
      <c r="G1563" s="123">
        <v>116</v>
      </c>
    </row>
    <row r="1564" spans="1:7" s="72" customFormat="1" ht="15" customHeight="1" x14ac:dyDescent="0.25">
      <c r="A1564" s="96">
        <v>7496276</v>
      </c>
      <c r="B1564" s="96">
        <v>505335018</v>
      </c>
      <c r="C1564" s="61" t="s">
        <v>144</v>
      </c>
      <c r="D1564" s="58" t="s">
        <v>1915</v>
      </c>
      <c r="E1564" s="56" t="s">
        <v>1908</v>
      </c>
      <c r="F1564" s="57">
        <v>1317748</v>
      </c>
      <c r="G1564" s="123">
        <v>136</v>
      </c>
    </row>
    <row r="1565" spans="1:7" s="72" customFormat="1" ht="15" customHeight="1" x14ac:dyDescent="0.25">
      <c r="A1565" s="96">
        <v>7496276</v>
      </c>
      <c r="B1565" s="96">
        <v>505335018</v>
      </c>
      <c r="C1565" s="61" t="s">
        <v>144</v>
      </c>
      <c r="D1565" s="58" t="s">
        <v>1916</v>
      </c>
      <c r="E1565" s="56" t="s">
        <v>1881</v>
      </c>
      <c r="F1565" s="57">
        <v>1317049</v>
      </c>
      <c r="G1565" s="123">
        <v>28</v>
      </c>
    </row>
    <row r="1566" spans="1:7" s="72" customFormat="1" ht="15" customHeight="1" x14ac:dyDescent="0.25">
      <c r="A1566" s="96">
        <v>7496276</v>
      </c>
      <c r="B1566" s="96">
        <v>505335018</v>
      </c>
      <c r="C1566" s="61" t="s">
        <v>144</v>
      </c>
      <c r="D1566" s="58" t="s">
        <v>1917</v>
      </c>
      <c r="E1566" s="56" t="s">
        <v>1874</v>
      </c>
      <c r="F1566" s="57">
        <v>1317705</v>
      </c>
      <c r="G1566" s="123">
        <v>100</v>
      </c>
    </row>
    <row r="1567" spans="1:7" s="72" customFormat="1" ht="15" customHeight="1" x14ac:dyDescent="0.25">
      <c r="A1567" s="96">
        <v>7496276</v>
      </c>
      <c r="B1567" s="96">
        <v>505335018</v>
      </c>
      <c r="C1567" s="61" t="s">
        <v>144</v>
      </c>
      <c r="D1567" s="58" t="s">
        <v>1918</v>
      </c>
      <c r="E1567" s="56" t="s">
        <v>1881</v>
      </c>
      <c r="F1567" s="57">
        <v>1317667</v>
      </c>
      <c r="G1567" s="123">
        <v>41</v>
      </c>
    </row>
    <row r="1568" spans="1:7" s="72" customFormat="1" ht="15" customHeight="1" x14ac:dyDescent="0.25">
      <c r="A1568" s="96">
        <v>7496276</v>
      </c>
      <c r="B1568" s="96">
        <v>505335018</v>
      </c>
      <c r="C1568" s="61" t="s">
        <v>144</v>
      </c>
      <c r="D1568" s="58" t="s">
        <v>1919</v>
      </c>
      <c r="E1568" s="56" t="s">
        <v>1881</v>
      </c>
      <c r="F1568" s="57">
        <v>1317701</v>
      </c>
      <c r="G1568" s="123">
        <v>66</v>
      </c>
    </row>
    <row r="1569" spans="1:7" s="72" customFormat="1" ht="15" customHeight="1" x14ac:dyDescent="0.25">
      <c r="A1569" s="96">
        <v>7496276</v>
      </c>
      <c r="B1569" s="96">
        <v>505335018</v>
      </c>
      <c r="C1569" s="61" t="s">
        <v>144</v>
      </c>
      <c r="D1569" s="58" t="s">
        <v>1920</v>
      </c>
      <c r="E1569" s="56" t="s">
        <v>1881</v>
      </c>
      <c r="F1569" s="57">
        <v>1317272</v>
      </c>
      <c r="G1569" s="123">
        <v>49</v>
      </c>
    </row>
    <row r="1570" spans="1:7" s="72" customFormat="1" ht="15" customHeight="1" x14ac:dyDescent="0.25">
      <c r="A1570" s="96">
        <v>7496276</v>
      </c>
      <c r="B1570" s="96">
        <v>505335018</v>
      </c>
      <c r="C1570" s="61" t="s">
        <v>144</v>
      </c>
      <c r="D1570" s="58" t="s">
        <v>1921</v>
      </c>
      <c r="E1570" s="56" t="s">
        <v>1881</v>
      </c>
      <c r="F1570" s="57">
        <v>1317685</v>
      </c>
      <c r="G1570" s="123">
        <v>111</v>
      </c>
    </row>
    <row r="1571" spans="1:7" s="72" customFormat="1" ht="15" customHeight="1" x14ac:dyDescent="0.25">
      <c r="A1571" s="96">
        <v>7496276</v>
      </c>
      <c r="B1571" s="96">
        <v>505335018</v>
      </c>
      <c r="C1571" s="61" t="s">
        <v>144</v>
      </c>
      <c r="D1571" s="58" t="s">
        <v>1922</v>
      </c>
      <c r="E1571" s="56" t="s">
        <v>1899</v>
      </c>
      <c r="F1571" s="57">
        <v>1317408</v>
      </c>
      <c r="G1571" s="123">
        <v>201</v>
      </c>
    </row>
    <row r="1572" spans="1:7" s="72" customFormat="1" ht="15" customHeight="1" x14ac:dyDescent="0.25">
      <c r="A1572" s="96">
        <v>7496276</v>
      </c>
      <c r="B1572" s="96">
        <v>505335018</v>
      </c>
      <c r="C1572" s="61" t="s">
        <v>144</v>
      </c>
      <c r="D1572" s="58" t="s">
        <v>1923</v>
      </c>
      <c r="E1572" s="56" t="s">
        <v>1894</v>
      </c>
      <c r="F1572" s="57">
        <v>1317691</v>
      </c>
      <c r="G1572" s="123">
        <v>231</v>
      </c>
    </row>
    <row r="1573" spans="1:7" s="72" customFormat="1" ht="15" customHeight="1" x14ac:dyDescent="0.25">
      <c r="A1573" s="96">
        <v>7496276</v>
      </c>
      <c r="B1573" s="96">
        <v>505335018</v>
      </c>
      <c r="C1573" s="61" t="s">
        <v>144</v>
      </c>
      <c r="D1573" s="58" t="s">
        <v>1924</v>
      </c>
      <c r="E1573" s="56" t="s">
        <v>1239</v>
      </c>
      <c r="F1573" s="57">
        <v>1317297</v>
      </c>
      <c r="G1573" s="123">
        <v>61</v>
      </c>
    </row>
    <row r="1574" spans="1:7" s="72" customFormat="1" ht="15" customHeight="1" x14ac:dyDescent="0.25">
      <c r="A1574" s="96">
        <v>7496276</v>
      </c>
      <c r="B1574" s="96">
        <v>505335018</v>
      </c>
      <c r="C1574" s="61" t="s">
        <v>144</v>
      </c>
      <c r="D1574" s="58" t="s">
        <v>1925</v>
      </c>
      <c r="E1574" s="56" t="s">
        <v>1899</v>
      </c>
      <c r="F1574" s="57">
        <v>1317263</v>
      </c>
      <c r="G1574" s="123">
        <v>83</v>
      </c>
    </row>
    <row r="1575" spans="1:7" s="72" customFormat="1" ht="15" customHeight="1" x14ac:dyDescent="0.25">
      <c r="A1575" s="96">
        <v>7496276</v>
      </c>
      <c r="B1575" s="96">
        <v>505335018</v>
      </c>
      <c r="C1575" s="61" t="s">
        <v>144</v>
      </c>
      <c r="D1575" s="58" t="s">
        <v>1926</v>
      </c>
      <c r="E1575" s="56" t="s">
        <v>1239</v>
      </c>
      <c r="F1575" s="57">
        <v>1317182</v>
      </c>
      <c r="G1575" s="123">
        <v>122</v>
      </c>
    </row>
    <row r="1576" spans="1:7" s="72" customFormat="1" ht="15" customHeight="1" x14ac:dyDescent="0.25">
      <c r="A1576" s="96">
        <v>7496276</v>
      </c>
      <c r="B1576" s="96">
        <v>505335018</v>
      </c>
      <c r="C1576" s="61" t="s">
        <v>144</v>
      </c>
      <c r="D1576" s="58" t="s">
        <v>1927</v>
      </c>
      <c r="E1576" s="56" t="s">
        <v>1894</v>
      </c>
      <c r="F1576" s="57">
        <v>1317210</v>
      </c>
      <c r="G1576" s="123">
        <v>86</v>
      </c>
    </row>
    <row r="1577" spans="1:7" s="72" customFormat="1" ht="15" customHeight="1" x14ac:dyDescent="0.25">
      <c r="A1577" s="96">
        <v>7496276</v>
      </c>
      <c r="B1577" s="96">
        <v>505335018</v>
      </c>
      <c r="C1577" s="61" t="s">
        <v>144</v>
      </c>
      <c r="D1577" s="58" t="s">
        <v>1928</v>
      </c>
      <c r="E1577" s="56" t="s">
        <v>1871</v>
      </c>
      <c r="F1577" s="57">
        <v>1317254</v>
      </c>
      <c r="G1577" s="123">
        <v>94</v>
      </c>
    </row>
    <row r="1578" spans="1:7" s="72" customFormat="1" ht="15" customHeight="1" x14ac:dyDescent="0.25">
      <c r="A1578" s="96">
        <v>7496276</v>
      </c>
      <c r="B1578" s="96">
        <v>505335018</v>
      </c>
      <c r="C1578" s="61" t="s">
        <v>144</v>
      </c>
      <c r="D1578" s="58" t="s">
        <v>1929</v>
      </c>
      <c r="E1578" s="56" t="s">
        <v>1878</v>
      </c>
      <c r="F1578" s="57">
        <v>1317399</v>
      </c>
      <c r="G1578" s="123">
        <v>79</v>
      </c>
    </row>
    <row r="1579" spans="1:7" s="72" customFormat="1" ht="15" customHeight="1" x14ac:dyDescent="0.25">
      <c r="A1579" s="96">
        <v>7496276</v>
      </c>
      <c r="B1579" s="96">
        <v>505335018</v>
      </c>
      <c r="C1579" s="61" t="s">
        <v>144</v>
      </c>
      <c r="D1579" s="58" t="s">
        <v>1930</v>
      </c>
      <c r="E1579" s="56" t="s">
        <v>1883</v>
      </c>
      <c r="F1579" s="57">
        <v>1317359</v>
      </c>
      <c r="G1579" s="123">
        <v>98</v>
      </c>
    </row>
    <row r="1580" spans="1:7" s="72" customFormat="1" ht="15" customHeight="1" x14ac:dyDescent="0.25">
      <c r="A1580" s="96">
        <v>7496276</v>
      </c>
      <c r="B1580" s="96">
        <v>505335018</v>
      </c>
      <c r="C1580" s="61" t="s">
        <v>144</v>
      </c>
      <c r="D1580" s="58" t="s">
        <v>1931</v>
      </c>
      <c r="E1580" s="56" t="s">
        <v>1239</v>
      </c>
      <c r="F1580" s="57">
        <v>1317694</v>
      </c>
      <c r="G1580" s="123">
        <v>92</v>
      </c>
    </row>
    <row r="1581" spans="1:7" s="72" customFormat="1" ht="15" customHeight="1" x14ac:dyDescent="0.25">
      <c r="A1581" s="96">
        <v>7496276</v>
      </c>
      <c r="B1581" s="96">
        <v>505335018</v>
      </c>
      <c r="C1581" s="61" t="s">
        <v>144</v>
      </c>
      <c r="D1581" s="58" t="s">
        <v>1932</v>
      </c>
      <c r="E1581" s="56" t="s">
        <v>1876</v>
      </c>
      <c r="F1581" s="57">
        <v>1317479</v>
      </c>
      <c r="G1581" s="123">
        <v>25</v>
      </c>
    </row>
    <row r="1582" spans="1:7" s="72" customFormat="1" ht="15" customHeight="1" x14ac:dyDescent="0.25">
      <c r="A1582" s="96">
        <v>7496276</v>
      </c>
      <c r="B1582" s="96">
        <v>505335018</v>
      </c>
      <c r="C1582" s="61" t="s">
        <v>144</v>
      </c>
      <c r="D1582" s="58" t="s">
        <v>1934</v>
      </c>
      <c r="E1582" s="56" t="s">
        <v>1933</v>
      </c>
      <c r="F1582" s="57">
        <v>1317782</v>
      </c>
      <c r="G1582" s="123">
        <v>173</v>
      </c>
    </row>
    <row r="1583" spans="1:7" s="72" customFormat="1" ht="15" customHeight="1" x14ac:dyDescent="0.25">
      <c r="A1583" s="96">
        <v>7496276</v>
      </c>
      <c r="B1583" s="96">
        <v>505335018</v>
      </c>
      <c r="C1583" s="61" t="s">
        <v>144</v>
      </c>
      <c r="D1583" s="58" t="s">
        <v>1936</v>
      </c>
      <c r="E1583" s="56" t="s">
        <v>1935</v>
      </c>
      <c r="F1583" s="57">
        <v>1317983</v>
      </c>
      <c r="G1583" s="123">
        <v>108</v>
      </c>
    </row>
    <row r="1584" spans="1:7" s="72" customFormat="1" ht="15" customHeight="1" x14ac:dyDescent="0.25">
      <c r="A1584" s="96">
        <v>7496276</v>
      </c>
      <c r="B1584" s="96">
        <v>505335018</v>
      </c>
      <c r="C1584" s="61" t="s">
        <v>144</v>
      </c>
      <c r="D1584" s="58" t="s">
        <v>1937</v>
      </c>
      <c r="E1584" s="56" t="s">
        <v>1894</v>
      </c>
      <c r="F1584" s="57">
        <v>1317487</v>
      </c>
      <c r="G1584" s="123">
        <v>50</v>
      </c>
    </row>
    <row r="1585" spans="1:10" s="72" customFormat="1" ht="15" customHeight="1" x14ac:dyDescent="0.25">
      <c r="A1585" s="96">
        <v>7496276</v>
      </c>
      <c r="B1585" s="96">
        <v>505335018</v>
      </c>
      <c r="C1585" s="61" t="s">
        <v>144</v>
      </c>
      <c r="D1585" s="58" t="s">
        <v>1938</v>
      </c>
      <c r="E1585" s="56" t="s">
        <v>1876</v>
      </c>
      <c r="F1585" s="57">
        <v>1317976</v>
      </c>
      <c r="G1585" s="123">
        <v>21</v>
      </c>
    </row>
    <row r="1586" spans="1:10" s="72" customFormat="1" ht="15" customHeight="1" x14ac:dyDescent="0.25">
      <c r="A1586" s="96">
        <v>7496276</v>
      </c>
      <c r="B1586" s="96">
        <v>505335018</v>
      </c>
      <c r="C1586" s="61" t="s">
        <v>144</v>
      </c>
      <c r="D1586" s="58" t="s">
        <v>1939</v>
      </c>
      <c r="E1586" s="56" t="s">
        <v>1933</v>
      </c>
      <c r="F1586" s="57">
        <v>1317518</v>
      </c>
      <c r="G1586" s="123">
        <v>49</v>
      </c>
    </row>
    <row r="1587" spans="1:10" s="72" customFormat="1" ht="15" customHeight="1" x14ac:dyDescent="0.25">
      <c r="A1587" s="96">
        <v>7496276</v>
      </c>
      <c r="B1587" s="96">
        <v>505335018</v>
      </c>
      <c r="C1587" s="61" t="s">
        <v>144</v>
      </c>
      <c r="D1587" s="58" t="s">
        <v>1940</v>
      </c>
      <c r="E1587" s="56" t="s">
        <v>1887</v>
      </c>
      <c r="F1587" s="57">
        <v>1317094</v>
      </c>
      <c r="G1587" s="123">
        <v>135</v>
      </c>
    </row>
    <row r="1588" spans="1:10" s="72" customFormat="1" ht="15" customHeight="1" x14ac:dyDescent="0.25">
      <c r="A1588" s="96">
        <v>7496276</v>
      </c>
      <c r="B1588" s="96">
        <v>505335018</v>
      </c>
      <c r="C1588" s="61" t="s">
        <v>144</v>
      </c>
      <c r="D1588" s="58" t="s">
        <v>1941</v>
      </c>
      <c r="E1588" s="56" t="s">
        <v>1874</v>
      </c>
      <c r="F1588" s="57">
        <v>1317024</v>
      </c>
      <c r="G1588" s="123">
        <v>37</v>
      </c>
    </row>
    <row r="1589" spans="1:10" s="72" customFormat="1" ht="15" customHeight="1" x14ac:dyDescent="0.25">
      <c r="A1589" s="96">
        <v>7496276</v>
      </c>
      <c r="B1589" s="96">
        <v>505335018</v>
      </c>
      <c r="C1589" s="61" t="s">
        <v>144</v>
      </c>
      <c r="D1589" s="58" t="s">
        <v>1942</v>
      </c>
      <c r="E1589" s="56" t="s">
        <v>1239</v>
      </c>
      <c r="F1589" s="57">
        <v>1317383</v>
      </c>
      <c r="G1589" s="123">
        <v>148</v>
      </c>
    </row>
    <row r="1590" spans="1:10" s="72" customFormat="1" ht="15" customHeight="1" x14ac:dyDescent="0.25">
      <c r="A1590" s="96">
        <v>7496276</v>
      </c>
      <c r="B1590" s="96">
        <v>505335018</v>
      </c>
      <c r="C1590" s="61" t="s">
        <v>144</v>
      </c>
      <c r="D1590" s="58" t="s">
        <v>1943</v>
      </c>
      <c r="E1590" s="56" t="s">
        <v>1871</v>
      </c>
      <c r="F1590" s="57">
        <v>1317334</v>
      </c>
      <c r="G1590" s="123">
        <v>188</v>
      </c>
    </row>
    <row r="1591" spans="1:10" s="72" customFormat="1" ht="15" customHeight="1" x14ac:dyDescent="0.25">
      <c r="A1591" s="96">
        <v>7496276</v>
      </c>
      <c r="B1591" s="96">
        <v>505335018</v>
      </c>
      <c r="C1591" s="61" t="s">
        <v>144</v>
      </c>
      <c r="D1591" s="58" t="s">
        <v>1944</v>
      </c>
      <c r="E1591" s="56" t="s">
        <v>1878</v>
      </c>
      <c r="F1591" s="57">
        <v>1317834</v>
      </c>
      <c r="G1591" s="123">
        <v>101</v>
      </c>
    </row>
    <row r="1592" spans="1:10" s="72" customFormat="1" ht="15" customHeight="1" x14ac:dyDescent="0.25">
      <c r="A1592" s="96">
        <v>7496276</v>
      </c>
      <c r="B1592" s="96">
        <v>505335018</v>
      </c>
      <c r="C1592" s="61" t="s">
        <v>144</v>
      </c>
      <c r="D1592" s="58" t="s">
        <v>1945</v>
      </c>
      <c r="E1592" s="56" t="s">
        <v>1874</v>
      </c>
      <c r="F1592" s="57">
        <v>1317585</v>
      </c>
      <c r="G1592" s="123">
        <v>96</v>
      </c>
    </row>
    <row r="1593" spans="1:10" s="72" customFormat="1" ht="15" customHeight="1" x14ac:dyDescent="0.25">
      <c r="A1593" s="96">
        <v>7496276</v>
      </c>
      <c r="B1593" s="96">
        <v>505335018</v>
      </c>
      <c r="C1593" s="61" t="s">
        <v>144</v>
      </c>
      <c r="D1593" s="58" t="s">
        <v>1946</v>
      </c>
      <c r="E1593" s="56" t="s">
        <v>1874</v>
      </c>
      <c r="F1593" s="57">
        <v>1317076</v>
      </c>
      <c r="G1593" s="123">
        <v>65</v>
      </c>
    </row>
    <row r="1594" spans="1:10" s="72" customFormat="1" ht="15" customHeight="1" x14ac:dyDescent="0.25">
      <c r="A1594" s="96">
        <v>7496276</v>
      </c>
      <c r="B1594" s="96">
        <v>505335018</v>
      </c>
      <c r="C1594" s="61" t="s">
        <v>144</v>
      </c>
      <c r="D1594" s="58" t="s">
        <v>1947</v>
      </c>
      <c r="E1594" s="56" t="s">
        <v>1239</v>
      </c>
      <c r="F1594" s="57">
        <v>1317016</v>
      </c>
      <c r="G1594" s="123">
        <v>47</v>
      </c>
    </row>
    <row r="1595" spans="1:10" s="72" customFormat="1" ht="15" customHeight="1" x14ac:dyDescent="0.25">
      <c r="A1595" s="96">
        <v>7496276</v>
      </c>
      <c r="B1595" s="96">
        <v>505335018</v>
      </c>
      <c r="C1595" s="61" t="s">
        <v>144</v>
      </c>
      <c r="D1595" s="58" t="s">
        <v>1948</v>
      </c>
      <c r="E1595" s="56" t="s">
        <v>1874</v>
      </c>
      <c r="F1595" s="57">
        <v>1317021</v>
      </c>
      <c r="G1595" s="123">
        <v>73</v>
      </c>
    </row>
    <row r="1596" spans="1:10" s="72" customFormat="1" ht="15" customHeight="1" x14ac:dyDescent="0.25">
      <c r="A1596" s="96">
        <v>7496276</v>
      </c>
      <c r="B1596" s="96">
        <v>505335018</v>
      </c>
      <c r="C1596" s="61" t="s">
        <v>144</v>
      </c>
      <c r="D1596" s="58" t="s">
        <v>1949</v>
      </c>
      <c r="E1596" s="56" t="s">
        <v>1883</v>
      </c>
      <c r="F1596" s="57">
        <v>1317093</v>
      </c>
      <c r="G1596" s="123">
        <v>42</v>
      </c>
      <c r="I1596" s="103"/>
      <c r="J1596" s="103"/>
    </row>
    <row r="1597" spans="1:10" s="72" customFormat="1" ht="15" customHeight="1" x14ac:dyDescent="0.25">
      <c r="A1597" s="96">
        <v>7496276</v>
      </c>
      <c r="B1597" s="96">
        <v>505335018</v>
      </c>
      <c r="C1597" s="61" t="s">
        <v>144</v>
      </c>
      <c r="D1597" s="58" t="s">
        <v>1950</v>
      </c>
      <c r="E1597" s="56" t="s">
        <v>1874</v>
      </c>
      <c r="F1597" s="57">
        <v>1317136</v>
      </c>
      <c r="G1597" s="123">
        <v>116</v>
      </c>
    </row>
    <row r="1598" spans="1:10" s="72" customFormat="1" ht="15" customHeight="1" x14ac:dyDescent="0.25">
      <c r="A1598" s="96">
        <v>7496276</v>
      </c>
      <c r="B1598" s="96">
        <v>505335018</v>
      </c>
      <c r="C1598" s="61" t="s">
        <v>144</v>
      </c>
      <c r="D1598" s="58" t="s">
        <v>1951</v>
      </c>
      <c r="E1598" s="56" t="s">
        <v>1908</v>
      </c>
      <c r="F1598" s="57">
        <v>1317884</v>
      </c>
      <c r="G1598" s="123">
        <v>162</v>
      </c>
    </row>
    <row r="1599" spans="1:10" s="72" customFormat="1" ht="15" customHeight="1" x14ac:dyDescent="0.25">
      <c r="A1599" s="96">
        <v>7496276</v>
      </c>
      <c r="B1599" s="96">
        <v>505335018</v>
      </c>
      <c r="C1599" s="61" t="s">
        <v>144</v>
      </c>
      <c r="D1599" s="58" t="s">
        <v>1952</v>
      </c>
      <c r="E1599" s="56" t="s">
        <v>1935</v>
      </c>
      <c r="F1599" s="57">
        <v>1317134</v>
      </c>
      <c r="G1599" s="123">
        <v>131</v>
      </c>
    </row>
    <row r="1600" spans="1:10" s="72" customFormat="1" ht="15" customHeight="1" x14ac:dyDescent="0.25">
      <c r="A1600" s="96">
        <v>7496276</v>
      </c>
      <c r="B1600" s="96">
        <v>505335018</v>
      </c>
      <c r="C1600" s="61" t="s">
        <v>144</v>
      </c>
      <c r="D1600" s="58" t="s">
        <v>1953</v>
      </c>
      <c r="E1600" s="56" t="s">
        <v>1933</v>
      </c>
      <c r="F1600" s="57">
        <v>1317108</v>
      </c>
      <c r="G1600" s="123">
        <v>161</v>
      </c>
    </row>
    <row r="1601" spans="1:10" s="72" customFormat="1" ht="15" customHeight="1" x14ac:dyDescent="0.25">
      <c r="A1601" s="96">
        <v>7496276</v>
      </c>
      <c r="B1601" s="96">
        <v>505335018</v>
      </c>
      <c r="C1601" s="61" t="s">
        <v>144</v>
      </c>
      <c r="D1601" s="58" t="s">
        <v>1954</v>
      </c>
      <c r="E1601" s="56" t="s">
        <v>1881</v>
      </c>
      <c r="F1601" s="57">
        <v>1317325</v>
      </c>
      <c r="G1601" s="123">
        <v>39</v>
      </c>
      <c r="I1601" s="103"/>
      <c r="J1601" s="103"/>
    </row>
    <row r="1602" spans="1:10" s="72" customFormat="1" ht="15" customHeight="1" x14ac:dyDescent="0.25">
      <c r="A1602" s="96">
        <v>7496276</v>
      </c>
      <c r="B1602" s="96">
        <v>505335018</v>
      </c>
      <c r="C1602" s="61" t="s">
        <v>144</v>
      </c>
      <c r="D1602" s="58" t="s">
        <v>1955</v>
      </c>
      <c r="E1602" s="56" t="s">
        <v>1935</v>
      </c>
      <c r="F1602" s="57">
        <v>1317758</v>
      </c>
      <c r="G1602" s="123">
        <v>80</v>
      </c>
    </row>
    <row r="1603" spans="1:10" s="72" customFormat="1" ht="15" customHeight="1" x14ac:dyDescent="0.25">
      <c r="A1603" s="96">
        <v>7496276</v>
      </c>
      <c r="B1603" s="96">
        <v>505335018</v>
      </c>
      <c r="C1603" s="61" t="s">
        <v>144</v>
      </c>
      <c r="D1603" s="58" t="s">
        <v>1956</v>
      </c>
      <c r="E1603" s="56" t="s">
        <v>1935</v>
      </c>
      <c r="F1603" s="57">
        <v>1317001</v>
      </c>
      <c r="G1603" s="123">
        <v>178</v>
      </c>
    </row>
    <row r="1604" spans="1:10" s="72" customFormat="1" ht="15" customHeight="1" x14ac:dyDescent="0.25">
      <c r="A1604" s="96">
        <v>7496276</v>
      </c>
      <c r="B1604" s="96">
        <v>505335018</v>
      </c>
      <c r="C1604" s="61" t="s">
        <v>144</v>
      </c>
      <c r="D1604" s="58" t="s">
        <v>1957</v>
      </c>
      <c r="E1604" s="56" t="s">
        <v>1935</v>
      </c>
      <c r="F1604" s="57">
        <v>1317084</v>
      </c>
      <c r="G1604" s="123">
        <v>87</v>
      </c>
    </row>
    <row r="1605" spans="1:10" s="72" customFormat="1" ht="15" customHeight="1" x14ac:dyDescent="0.25">
      <c r="A1605" s="96">
        <v>7496276</v>
      </c>
      <c r="B1605" s="96">
        <v>505335018</v>
      </c>
      <c r="C1605" s="61" t="s">
        <v>144</v>
      </c>
      <c r="D1605" s="58" t="s">
        <v>1958</v>
      </c>
      <c r="E1605" s="56" t="s">
        <v>1887</v>
      </c>
      <c r="F1605" s="57">
        <v>1317578</v>
      </c>
      <c r="G1605" s="123">
        <v>126</v>
      </c>
    </row>
    <row r="1606" spans="1:10" s="72" customFormat="1" ht="15" customHeight="1" x14ac:dyDescent="0.25">
      <c r="A1606" s="96">
        <v>7496276</v>
      </c>
      <c r="B1606" s="96">
        <v>505335018</v>
      </c>
      <c r="C1606" s="61" t="s">
        <v>144</v>
      </c>
      <c r="D1606" s="58" t="s">
        <v>1959</v>
      </c>
      <c r="E1606" s="56" t="s">
        <v>1239</v>
      </c>
      <c r="F1606" s="57">
        <v>1317052</v>
      </c>
      <c r="G1606" s="123">
        <v>65</v>
      </c>
    </row>
    <row r="1607" spans="1:10" s="72" customFormat="1" ht="15" customHeight="1" x14ac:dyDescent="0.25">
      <c r="A1607" s="96">
        <v>7496276</v>
      </c>
      <c r="B1607" s="96">
        <v>505335018</v>
      </c>
      <c r="C1607" s="61" t="s">
        <v>144</v>
      </c>
      <c r="D1607" s="58" t="s">
        <v>1960</v>
      </c>
      <c r="E1607" s="56" t="s">
        <v>1881</v>
      </c>
      <c r="F1607" s="57">
        <v>1317482</v>
      </c>
      <c r="G1607" s="123">
        <v>59</v>
      </c>
    </row>
    <row r="1608" spans="1:10" s="72" customFormat="1" ht="15" customHeight="1" x14ac:dyDescent="0.25">
      <c r="A1608" s="96">
        <v>7496276</v>
      </c>
      <c r="B1608" s="96">
        <v>505335018</v>
      </c>
      <c r="C1608" s="61" t="s">
        <v>144</v>
      </c>
      <c r="D1608" s="58" t="s">
        <v>1961</v>
      </c>
      <c r="E1608" s="56" t="s">
        <v>1874</v>
      </c>
      <c r="F1608" s="57">
        <v>1317761</v>
      </c>
      <c r="G1608" s="123">
        <v>69</v>
      </c>
    </row>
    <row r="1609" spans="1:10" s="72" customFormat="1" ht="15" customHeight="1" x14ac:dyDescent="0.25">
      <c r="A1609" s="96">
        <v>7496276</v>
      </c>
      <c r="B1609" s="96">
        <v>505335018</v>
      </c>
      <c r="C1609" s="61" t="s">
        <v>144</v>
      </c>
      <c r="D1609" s="58" t="s">
        <v>1962</v>
      </c>
      <c r="E1609" s="56" t="s">
        <v>1883</v>
      </c>
      <c r="F1609" s="57">
        <v>1317632</v>
      </c>
      <c r="G1609" s="123">
        <v>138</v>
      </c>
    </row>
    <row r="1610" spans="1:10" s="72" customFormat="1" ht="15" customHeight="1" x14ac:dyDescent="0.25">
      <c r="A1610" s="96">
        <v>7496276</v>
      </c>
      <c r="B1610" s="96">
        <v>505335018</v>
      </c>
      <c r="C1610" s="61" t="s">
        <v>144</v>
      </c>
      <c r="D1610" s="56" t="s">
        <v>1963</v>
      </c>
      <c r="E1610" s="56" t="s">
        <v>1885</v>
      </c>
      <c r="F1610" s="62">
        <v>1317044</v>
      </c>
      <c r="G1610" s="63">
        <v>126</v>
      </c>
    </row>
    <row r="1611" spans="1:10" s="72" customFormat="1" ht="15" customHeight="1" x14ac:dyDescent="0.25">
      <c r="A1611" s="96">
        <v>7496276</v>
      </c>
      <c r="B1611" s="96">
        <v>505335018</v>
      </c>
      <c r="C1611" s="61" t="s">
        <v>144</v>
      </c>
      <c r="D1611" s="58" t="s">
        <v>1964</v>
      </c>
      <c r="E1611" s="56" t="s">
        <v>1881</v>
      </c>
      <c r="F1611" s="57">
        <v>1317170</v>
      </c>
      <c r="G1611" s="123">
        <v>38</v>
      </c>
    </row>
    <row r="1612" spans="1:10" s="72" customFormat="1" ht="15" customHeight="1" x14ac:dyDescent="0.25">
      <c r="A1612" s="96">
        <v>7496276</v>
      </c>
      <c r="B1612" s="96">
        <v>505335018</v>
      </c>
      <c r="C1612" s="61" t="s">
        <v>144</v>
      </c>
      <c r="D1612" s="58" t="s">
        <v>1965</v>
      </c>
      <c r="E1612" s="56" t="s">
        <v>1871</v>
      </c>
      <c r="F1612" s="57">
        <v>1317964</v>
      </c>
      <c r="G1612" s="123">
        <v>186</v>
      </c>
    </row>
    <row r="1613" spans="1:10" s="72" customFormat="1" ht="15" customHeight="1" x14ac:dyDescent="0.25">
      <c r="A1613" s="96">
        <v>7496276</v>
      </c>
      <c r="B1613" s="96">
        <v>505335018</v>
      </c>
      <c r="C1613" s="61" t="s">
        <v>144</v>
      </c>
      <c r="D1613" s="58" t="s">
        <v>1966</v>
      </c>
      <c r="E1613" s="56" t="s">
        <v>1876</v>
      </c>
      <c r="F1613" s="57">
        <v>1317752</v>
      </c>
      <c r="G1613" s="123">
        <v>96</v>
      </c>
    </row>
    <row r="1614" spans="1:10" s="72" customFormat="1" ht="15" customHeight="1" x14ac:dyDescent="0.25">
      <c r="A1614" s="96">
        <v>7496276</v>
      </c>
      <c r="B1614" s="96">
        <v>505335018</v>
      </c>
      <c r="C1614" s="61" t="s">
        <v>144</v>
      </c>
      <c r="D1614" s="58" t="s">
        <v>1967</v>
      </c>
      <c r="E1614" s="56" t="s">
        <v>1881</v>
      </c>
      <c r="F1614" s="57">
        <v>1317507</v>
      </c>
      <c r="G1614" s="123">
        <v>73</v>
      </c>
      <c r="I1614" s="103"/>
      <c r="J1614" s="103"/>
    </row>
    <row r="1615" spans="1:10" s="103" customFormat="1" ht="15" customHeight="1" x14ac:dyDescent="0.25">
      <c r="A1615" s="96">
        <v>7496276</v>
      </c>
      <c r="B1615" s="96">
        <v>505335018</v>
      </c>
      <c r="C1615" s="61" t="s">
        <v>144</v>
      </c>
      <c r="D1615" s="58" t="s">
        <v>1968</v>
      </c>
      <c r="E1615" s="56" t="s">
        <v>1878</v>
      </c>
      <c r="F1615" s="57">
        <v>1317883</v>
      </c>
      <c r="G1615" s="123">
        <v>62</v>
      </c>
      <c r="H1615" s="72"/>
    </row>
    <row r="1616" spans="1:10" s="103" customFormat="1" ht="15" customHeight="1" x14ac:dyDescent="0.25">
      <c r="A1616" s="96">
        <v>7496276</v>
      </c>
      <c r="B1616" s="96">
        <v>505335018</v>
      </c>
      <c r="C1616" s="61" t="s">
        <v>144</v>
      </c>
      <c r="D1616" s="58" t="s">
        <v>1969</v>
      </c>
      <c r="E1616" s="56" t="s">
        <v>1239</v>
      </c>
      <c r="F1616" s="57">
        <v>1317467</v>
      </c>
      <c r="G1616" s="123">
        <v>111</v>
      </c>
      <c r="H1616" s="72"/>
      <c r="I1616" s="72"/>
      <c r="J1616" s="72"/>
    </row>
    <row r="1617" spans="1:10" s="103" customFormat="1" ht="15" customHeight="1" x14ac:dyDescent="0.25">
      <c r="A1617" s="96">
        <v>7496276</v>
      </c>
      <c r="B1617" s="96">
        <v>505335018</v>
      </c>
      <c r="C1617" s="61" t="s">
        <v>144</v>
      </c>
      <c r="D1617" s="58" t="s">
        <v>1970</v>
      </c>
      <c r="E1617" s="56" t="s">
        <v>1881</v>
      </c>
      <c r="F1617" s="57">
        <v>1317907</v>
      </c>
      <c r="G1617" s="123">
        <v>78</v>
      </c>
      <c r="H1617" s="72"/>
      <c r="I1617" s="72"/>
      <c r="J1617" s="72"/>
    </row>
    <row r="1618" spans="1:10" s="103" customFormat="1" ht="15" customHeight="1" x14ac:dyDescent="0.25">
      <c r="A1618" s="96">
        <v>7496276</v>
      </c>
      <c r="B1618" s="96">
        <v>505335018</v>
      </c>
      <c r="C1618" s="61" t="s">
        <v>144</v>
      </c>
      <c r="D1618" s="58" t="s">
        <v>1971</v>
      </c>
      <c r="E1618" s="56" t="s">
        <v>1883</v>
      </c>
      <c r="F1618" s="57">
        <v>1317702</v>
      </c>
      <c r="G1618" s="123">
        <v>97</v>
      </c>
      <c r="H1618" s="72"/>
      <c r="I1618" s="72"/>
      <c r="J1618" s="72"/>
    </row>
    <row r="1619" spans="1:10" s="103" customFormat="1" ht="15" customHeight="1" x14ac:dyDescent="0.25">
      <c r="A1619" s="96">
        <v>7496276</v>
      </c>
      <c r="B1619" s="96">
        <v>505335018</v>
      </c>
      <c r="C1619" s="61" t="s">
        <v>144</v>
      </c>
      <c r="D1619" s="58" t="s">
        <v>1972</v>
      </c>
      <c r="E1619" s="56" t="s">
        <v>1894</v>
      </c>
      <c r="F1619" s="57">
        <v>1317931</v>
      </c>
      <c r="G1619" s="123">
        <v>114</v>
      </c>
      <c r="H1619" s="72"/>
      <c r="I1619" s="72"/>
      <c r="J1619" s="72"/>
    </row>
    <row r="1620" spans="1:10" s="103" customFormat="1" ht="15" customHeight="1" x14ac:dyDescent="0.25">
      <c r="A1620" s="96">
        <v>7496276</v>
      </c>
      <c r="B1620" s="96">
        <v>505335018</v>
      </c>
      <c r="C1620" s="61" t="s">
        <v>144</v>
      </c>
      <c r="D1620" s="58" t="s">
        <v>1885</v>
      </c>
      <c r="E1620" s="56" t="s">
        <v>1885</v>
      </c>
      <c r="F1620" s="57">
        <v>1317299</v>
      </c>
      <c r="G1620" s="123">
        <v>167</v>
      </c>
      <c r="H1620" s="72"/>
      <c r="I1620" s="72"/>
      <c r="J1620" s="72"/>
    </row>
    <row r="1621" spans="1:10" s="103" customFormat="1" ht="15" customHeight="1" x14ac:dyDescent="0.25">
      <c r="A1621" s="96">
        <v>7496276</v>
      </c>
      <c r="B1621" s="96">
        <v>505335018</v>
      </c>
      <c r="C1621" s="61" t="s">
        <v>144</v>
      </c>
      <c r="D1621" s="58" t="s">
        <v>1973</v>
      </c>
      <c r="E1621" s="56" t="s">
        <v>1876</v>
      </c>
      <c r="F1621" s="57">
        <v>1317998</v>
      </c>
      <c r="G1621" s="123">
        <v>83</v>
      </c>
      <c r="H1621" s="72"/>
      <c r="I1621" s="72"/>
      <c r="J1621" s="72"/>
    </row>
    <row r="1622" spans="1:10" s="103" customFormat="1" ht="15" customHeight="1" x14ac:dyDescent="0.25">
      <c r="A1622" s="96">
        <v>7496276</v>
      </c>
      <c r="B1622" s="96">
        <v>505335018</v>
      </c>
      <c r="C1622" s="61" t="s">
        <v>144</v>
      </c>
      <c r="D1622" s="58" t="s">
        <v>1974</v>
      </c>
      <c r="E1622" s="56" t="s">
        <v>1871</v>
      </c>
      <c r="F1622" s="57">
        <v>1317195</v>
      </c>
      <c r="G1622" s="123">
        <v>118</v>
      </c>
      <c r="H1622" s="72"/>
      <c r="I1622" s="72"/>
      <c r="J1622" s="72"/>
    </row>
    <row r="1623" spans="1:10" s="103" customFormat="1" ht="15" customHeight="1" x14ac:dyDescent="0.25">
      <c r="A1623" s="96">
        <v>7462987</v>
      </c>
      <c r="B1623" s="96">
        <v>506809323</v>
      </c>
      <c r="C1623" s="61" t="s">
        <v>145</v>
      </c>
      <c r="D1623" s="58" t="s">
        <v>1976</v>
      </c>
      <c r="E1623" s="56" t="s">
        <v>1975</v>
      </c>
      <c r="F1623" s="57">
        <v>25635</v>
      </c>
      <c r="G1623" s="59">
        <v>19</v>
      </c>
      <c r="H1623" s="72"/>
      <c r="I1623" s="72"/>
      <c r="J1623" s="72"/>
    </row>
    <row r="1624" spans="1:10" s="103" customFormat="1" ht="15" customHeight="1" x14ac:dyDescent="0.25">
      <c r="A1624" s="96">
        <v>7462987</v>
      </c>
      <c r="B1624" s="96">
        <v>506809323</v>
      </c>
      <c r="C1624" s="61" t="s">
        <v>145</v>
      </c>
      <c r="D1624" s="58" t="s">
        <v>1977</v>
      </c>
      <c r="E1624" s="56" t="s">
        <v>1975</v>
      </c>
      <c r="F1624" s="57">
        <v>284142</v>
      </c>
      <c r="G1624" s="59">
        <v>31</v>
      </c>
      <c r="H1624" s="72"/>
      <c r="I1624" s="72"/>
      <c r="J1624" s="72"/>
    </row>
    <row r="1625" spans="1:10" s="103" customFormat="1" ht="15" customHeight="1" x14ac:dyDescent="0.25">
      <c r="A1625" s="96">
        <v>7462987</v>
      </c>
      <c r="B1625" s="96">
        <v>506809323</v>
      </c>
      <c r="C1625" s="61" t="s">
        <v>145</v>
      </c>
      <c r="D1625" s="58" t="s">
        <v>1975</v>
      </c>
      <c r="E1625" s="56" t="s">
        <v>1975</v>
      </c>
      <c r="F1625" s="57">
        <v>284099</v>
      </c>
      <c r="G1625" s="59">
        <v>106</v>
      </c>
      <c r="H1625" s="72"/>
      <c r="I1625" s="72"/>
      <c r="J1625" s="72"/>
    </row>
    <row r="1626" spans="1:10" s="103" customFormat="1" ht="15" customHeight="1" x14ac:dyDescent="0.25">
      <c r="A1626" s="96">
        <v>7376375</v>
      </c>
      <c r="B1626" s="96">
        <v>505371600</v>
      </c>
      <c r="C1626" s="61" t="s">
        <v>146</v>
      </c>
      <c r="D1626" s="58" t="s">
        <v>1466</v>
      </c>
      <c r="E1626" s="56" t="s">
        <v>1978</v>
      </c>
      <c r="F1626" s="57">
        <v>287362</v>
      </c>
      <c r="G1626" s="59">
        <v>64</v>
      </c>
      <c r="H1626" s="72"/>
    </row>
    <row r="1627" spans="1:10" s="103" customFormat="1" ht="15" customHeight="1" x14ac:dyDescent="0.25">
      <c r="A1627" s="96">
        <v>7376375</v>
      </c>
      <c r="B1627" s="96">
        <v>505371600</v>
      </c>
      <c r="C1627" s="61" t="s">
        <v>146</v>
      </c>
      <c r="D1627" s="58" t="s">
        <v>1979</v>
      </c>
      <c r="E1627" s="56" t="s">
        <v>1978</v>
      </c>
      <c r="F1627" s="57">
        <v>284105</v>
      </c>
      <c r="G1627" s="59">
        <v>123</v>
      </c>
      <c r="H1627" s="72"/>
      <c r="I1627" s="72"/>
      <c r="J1627" s="72"/>
    </row>
    <row r="1628" spans="1:10" s="103" customFormat="1" ht="15" customHeight="1" x14ac:dyDescent="0.25">
      <c r="A1628" s="96">
        <v>7376375</v>
      </c>
      <c r="B1628" s="96">
        <v>505371600</v>
      </c>
      <c r="C1628" s="61" t="s">
        <v>146</v>
      </c>
      <c r="D1628" s="58" t="s">
        <v>1980</v>
      </c>
      <c r="E1628" s="56" t="s">
        <v>1978</v>
      </c>
      <c r="F1628" s="57">
        <v>271718</v>
      </c>
      <c r="G1628" s="59">
        <v>78</v>
      </c>
      <c r="H1628" s="72"/>
      <c r="I1628" s="72"/>
      <c r="J1628" s="72"/>
    </row>
    <row r="1629" spans="1:10" s="103" customFormat="1" ht="24" customHeight="1" x14ac:dyDescent="0.25">
      <c r="A1629" s="97">
        <v>7591334</v>
      </c>
      <c r="B1629" s="96">
        <v>506810267</v>
      </c>
      <c r="C1629" s="61" t="s">
        <v>147</v>
      </c>
      <c r="D1629" s="58" t="s">
        <v>1982</v>
      </c>
      <c r="E1629" s="56" t="s">
        <v>1981</v>
      </c>
      <c r="F1629" s="57">
        <v>210717</v>
      </c>
      <c r="G1629" s="59">
        <v>20</v>
      </c>
      <c r="H1629" s="72" t="s">
        <v>1983</v>
      </c>
      <c r="I1629" s="72"/>
      <c r="J1629" s="72"/>
    </row>
    <row r="1630" spans="1:10" s="103" customFormat="1" ht="24" customHeight="1" x14ac:dyDescent="0.25">
      <c r="A1630" s="97">
        <v>7591334</v>
      </c>
      <c r="B1630" s="96">
        <v>506810267</v>
      </c>
      <c r="C1630" s="61" t="s">
        <v>147</v>
      </c>
      <c r="D1630" s="58" t="s">
        <v>1984</v>
      </c>
      <c r="E1630" s="56" t="s">
        <v>1981</v>
      </c>
      <c r="F1630" s="57">
        <v>331028</v>
      </c>
      <c r="G1630" s="59">
        <v>96</v>
      </c>
      <c r="H1630" s="72" t="s">
        <v>1983</v>
      </c>
      <c r="I1630" s="72"/>
      <c r="J1630" s="72"/>
    </row>
    <row r="1631" spans="1:10" s="103" customFormat="1" ht="24" customHeight="1" x14ac:dyDescent="0.25">
      <c r="A1631" s="97">
        <v>7591334</v>
      </c>
      <c r="B1631" s="96">
        <v>506810267</v>
      </c>
      <c r="C1631" s="61" t="s">
        <v>147</v>
      </c>
      <c r="D1631" s="58" t="s">
        <v>1981</v>
      </c>
      <c r="E1631" s="56" t="s">
        <v>1981</v>
      </c>
      <c r="F1631" s="57">
        <v>343730</v>
      </c>
      <c r="G1631" s="59">
        <v>188</v>
      </c>
      <c r="H1631" s="72" t="s">
        <v>1983</v>
      </c>
      <c r="I1631" s="72"/>
      <c r="J1631" s="72"/>
    </row>
    <row r="1632" spans="1:10" s="103" customFormat="1" ht="15" customHeight="1" x14ac:dyDescent="0.25">
      <c r="A1632" s="96">
        <v>7480536</v>
      </c>
      <c r="B1632" s="96">
        <v>506613461</v>
      </c>
      <c r="C1632" s="61" t="s">
        <v>148</v>
      </c>
      <c r="D1632" s="58" t="s">
        <v>1986</v>
      </c>
      <c r="E1632" s="56" t="s">
        <v>1985</v>
      </c>
      <c r="F1632" s="57">
        <v>207573</v>
      </c>
      <c r="G1632" s="59">
        <v>41</v>
      </c>
      <c r="H1632" s="72"/>
      <c r="I1632" s="72"/>
      <c r="J1632" s="72"/>
    </row>
    <row r="1633" spans="1:10" s="103" customFormat="1" ht="15" customHeight="1" x14ac:dyDescent="0.25">
      <c r="A1633" s="96">
        <v>7480536</v>
      </c>
      <c r="B1633" s="96">
        <v>506613461</v>
      </c>
      <c r="C1633" s="61" t="s">
        <v>148</v>
      </c>
      <c r="D1633" s="58" t="s">
        <v>1987</v>
      </c>
      <c r="E1633" s="56" t="s">
        <v>1985</v>
      </c>
      <c r="F1633" s="57">
        <v>284531</v>
      </c>
      <c r="G1633" s="59">
        <v>85</v>
      </c>
      <c r="H1633" s="72"/>
      <c r="I1633" s="72"/>
      <c r="J1633" s="72"/>
    </row>
    <row r="1634" spans="1:10" s="103" customFormat="1" ht="15" customHeight="1" x14ac:dyDescent="0.25">
      <c r="A1634" s="96">
        <v>7480536</v>
      </c>
      <c r="B1634" s="96">
        <v>506613461</v>
      </c>
      <c r="C1634" s="61" t="s">
        <v>148</v>
      </c>
      <c r="D1634" s="58" t="s">
        <v>1988</v>
      </c>
      <c r="E1634" s="56" t="s">
        <v>1985</v>
      </c>
      <c r="F1634" s="57">
        <v>284543</v>
      </c>
      <c r="G1634" s="59">
        <v>105</v>
      </c>
      <c r="H1634" s="72"/>
      <c r="I1634" s="72"/>
      <c r="J1634" s="72"/>
    </row>
    <row r="1635" spans="1:10" s="103" customFormat="1" ht="15" customHeight="1" x14ac:dyDescent="0.25">
      <c r="A1635" s="96">
        <v>7480536</v>
      </c>
      <c r="B1635" s="96">
        <v>506613461</v>
      </c>
      <c r="C1635" s="61" t="s">
        <v>148</v>
      </c>
      <c r="D1635" s="58" t="s">
        <v>1989</v>
      </c>
      <c r="E1635" s="56" t="s">
        <v>1985</v>
      </c>
      <c r="F1635" s="57">
        <v>271986</v>
      </c>
      <c r="G1635" s="59">
        <v>23</v>
      </c>
      <c r="H1635" s="72"/>
      <c r="I1635" s="72"/>
      <c r="J1635" s="72"/>
    </row>
    <row r="1636" spans="1:10" s="103" customFormat="1" ht="15" customHeight="1" x14ac:dyDescent="0.25">
      <c r="A1636" s="97">
        <v>7351756</v>
      </c>
      <c r="B1636" s="96">
        <v>506697320</v>
      </c>
      <c r="C1636" s="61" t="s">
        <v>149</v>
      </c>
      <c r="D1636" s="58" t="s">
        <v>1991</v>
      </c>
      <c r="E1636" s="56" t="s">
        <v>1990</v>
      </c>
      <c r="F1636" s="57">
        <v>254782</v>
      </c>
      <c r="G1636" s="59">
        <v>79</v>
      </c>
      <c r="H1636" s="72"/>
      <c r="I1636" s="72"/>
      <c r="J1636" s="72"/>
    </row>
    <row r="1637" spans="1:10" s="103" customFormat="1" ht="15" customHeight="1" x14ac:dyDescent="0.25">
      <c r="A1637" s="97">
        <v>7351756</v>
      </c>
      <c r="B1637" s="96">
        <v>506697320</v>
      </c>
      <c r="C1637" s="61" t="s">
        <v>149</v>
      </c>
      <c r="D1637" s="58" t="s">
        <v>1992</v>
      </c>
      <c r="E1637" s="56" t="s">
        <v>1360</v>
      </c>
      <c r="F1637" s="57">
        <v>297367</v>
      </c>
      <c r="G1637" s="59">
        <v>216</v>
      </c>
      <c r="H1637" s="72"/>
      <c r="I1637" s="72"/>
      <c r="J1637" s="72"/>
    </row>
    <row r="1638" spans="1:10" s="103" customFormat="1" ht="15" customHeight="1" x14ac:dyDescent="0.25">
      <c r="A1638" s="97">
        <v>7351756</v>
      </c>
      <c r="B1638" s="96">
        <v>506697320</v>
      </c>
      <c r="C1638" s="61" t="s">
        <v>149</v>
      </c>
      <c r="D1638" s="58" t="s">
        <v>1994</v>
      </c>
      <c r="E1638" s="56" t="s">
        <v>1993</v>
      </c>
      <c r="F1638" s="57">
        <v>287015</v>
      </c>
      <c r="G1638" s="59">
        <v>102</v>
      </c>
      <c r="H1638" s="72"/>
      <c r="I1638" s="72"/>
      <c r="J1638" s="72"/>
    </row>
    <row r="1639" spans="1:10" s="103" customFormat="1" ht="15" customHeight="1" x14ac:dyDescent="0.25">
      <c r="A1639" s="97">
        <v>7351756</v>
      </c>
      <c r="B1639" s="96">
        <v>506697320</v>
      </c>
      <c r="C1639" s="61" t="s">
        <v>149</v>
      </c>
      <c r="D1639" s="58" t="s">
        <v>1995</v>
      </c>
      <c r="E1639" s="56" t="s">
        <v>1993</v>
      </c>
      <c r="F1639" s="57">
        <v>259550</v>
      </c>
      <c r="G1639" s="59">
        <v>34</v>
      </c>
      <c r="H1639" s="72"/>
      <c r="I1639" s="72"/>
      <c r="J1639" s="72"/>
    </row>
    <row r="1640" spans="1:10" s="103" customFormat="1" ht="15" customHeight="1" x14ac:dyDescent="0.25">
      <c r="A1640" s="97">
        <v>7351756</v>
      </c>
      <c r="B1640" s="96">
        <v>506697320</v>
      </c>
      <c r="C1640" s="61" t="s">
        <v>149</v>
      </c>
      <c r="D1640" s="58" t="s">
        <v>1996</v>
      </c>
      <c r="E1640" s="56" t="s">
        <v>1362</v>
      </c>
      <c r="F1640" s="57">
        <v>206507</v>
      </c>
      <c r="G1640" s="59">
        <v>37</v>
      </c>
      <c r="H1640" s="72"/>
      <c r="I1640" s="72"/>
      <c r="J1640" s="72"/>
    </row>
    <row r="1641" spans="1:10" s="103" customFormat="1" ht="15" customHeight="1" x14ac:dyDescent="0.25">
      <c r="A1641" s="97">
        <v>7351756</v>
      </c>
      <c r="B1641" s="96">
        <v>506697320</v>
      </c>
      <c r="C1641" s="61" t="s">
        <v>149</v>
      </c>
      <c r="D1641" s="58" t="s">
        <v>1997</v>
      </c>
      <c r="E1641" s="56" t="s">
        <v>1990</v>
      </c>
      <c r="F1641" s="57">
        <v>255014</v>
      </c>
      <c r="G1641" s="59">
        <v>25</v>
      </c>
      <c r="H1641" s="72"/>
      <c r="I1641" s="72"/>
      <c r="J1641" s="72"/>
    </row>
    <row r="1642" spans="1:10" s="103" customFormat="1" ht="15" customHeight="1" x14ac:dyDescent="0.25">
      <c r="A1642" s="97">
        <v>7351756</v>
      </c>
      <c r="B1642" s="96">
        <v>506697320</v>
      </c>
      <c r="C1642" s="61" t="s">
        <v>149</v>
      </c>
      <c r="D1642" s="58" t="s">
        <v>1998</v>
      </c>
      <c r="E1642" s="56" t="s">
        <v>1990</v>
      </c>
      <c r="F1642" s="57">
        <v>210274</v>
      </c>
      <c r="G1642" s="59">
        <v>15</v>
      </c>
      <c r="H1642" s="72"/>
      <c r="I1642" s="72"/>
      <c r="J1642" s="72"/>
    </row>
    <row r="1643" spans="1:10" s="103" customFormat="1" ht="15" customHeight="1" x14ac:dyDescent="0.25">
      <c r="A1643" s="97">
        <v>7351756</v>
      </c>
      <c r="B1643" s="96">
        <v>506697320</v>
      </c>
      <c r="C1643" s="61" t="s">
        <v>149</v>
      </c>
      <c r="D1643" s="58" t="s">
        <v>1999</v>
      </c>
      <c r="E1643" s="56" t="s">
        <v>1990</v>
      </c>
      <c r="F1643" s="57">
        <v>255105</v>
      </c>
      <c r="G1643" s="59">
        <v>36</v>
      </c>
      <c r="H1643" s="72"/>
      <c r="I1643" s="72"/>
      <c r="J1643" s="72"/>
    </row>
    <row r="1644" spans="1:10" s="103" customFormat="1" ht="15" customHeight="1" x14ac:dyDescent="0.25">
      <c r="A1644" s="97">
        <v>7351756</v>
      </c>
      <c r="B1644" s="96">
        <v>506697320</v>
      </c>
      <c r="C1644" s="61" t="s">
        <v>149</v>
      </c>
      <c r="D1644" s="58" t="s">
        <v>2001</v>
      </c>
      <c r="E1644" s="56" t="s">
        <v>2000</v>
      </c>
      <c r="F1644" s="57">
        <v>213792</v>
      </c>
      <c r="G1644" s="59">
        <v>28</v>
      </c>
      <c r="H1644" s="72"/>
      <c r="I1644" s="72"/>
      <c r="J1644" s="72"/>
    </row>
    <row r="1645" spans="1:10" s="103" customFormat="1" ht="15" customHeight="1" x14ac:dyDescent="0.25">
      <c r="A1645" s="97">
        <v>7351756</v>
      </c>
      <c r="B1645" s="96">
        <v>506697320</v>
      </c>
      <c r="C1645" s="61" t="s">
        <v>149</v>
      </c>
      <c r="D1645" s="58" t="s">
        <v>2002</v>
      </c>
      <c r="E1645" s="56" t="s">
        <v>2000</v>
      </c>
      <c r="F1645" s="57">
        <v>257904</v>
      </c>
      <c r="G1645" s="59">
        <v>28</v>
      </c>
      <c r="H1645" s="72"/>
      <c r="I1645" s="72"/>
      <c r="J1645" s="72"/>
    </row>
    <row r="1646" spans="1:10" s="103" customFormat="1" ht="15" customHeight="1" x14ac:dyDescent="0.25">
      <c r="A1646" s="97">
        <v>7351756</v>
      </c>
      <c r="B1646" s="96">
        <v>506697320</v>
      </c>
      <c r="C1646" s="61" t="s">
        <v>149</v>
      </c>
      <c r="D1646" s="58" t="s">
        <v>2003</v>
      </c>
      <c r="E1646" s="56" t="s">
        <v>2000</v>
      </c>
      <c r="F1646" s="57">
        <v>255245</v>
      </c>
      <c r="G1646" s="59">
        <v>29</v>
      </c>
      <c r="H1646" s="72"/>
      <c r="I1646" s="72"/>
      <c r="J1646" s="72"/>
    </row>
    <row r="1647" spans="1:10" s="103" customFormat="1" ht="15" customHeight="1" x14ac:dyDescent="0.25">
      <c r="A1647" s="97">
        <v>7351756</v>
      </c>
      <c r="B1647" s="96">
        <v>506697320</v>
      </c>
      <c r="C1647" s="61" t="s">
        <v>149</v>
      </c>
      <c r="D1647" s="58" t="s">
        <v>2004</v>
      </c>
      <c r="E1647" s="56" t="s">
        <v>2000</v>
      </c>
      <c r="F1647" s="57">
        <v>215223</v>
      </c>
      <c r="G1647" s="59">
        <v>15</v>
      </c>
      <c r="H1647" s="72"/>
      <c r="I1647" s="72"/>
      <c r="J1647" s="72"/>
    </row>
    <row r="1648" spans="1:10" s="103" customFormat="1" ht="15" customHeight="1" x14ac:dyDescent="0.25">
      <c r="A1648" s="97">
        <v>7351756</v>
      </c>
      <c r="B1648" s="96">
        <v>506697320</v>
      </c>
      <c r="C1648" s="61" t="s">
        <v>149</v>
      </c>
      <c r="D1648" s="58" t="s">
        <v>2005</v>
      </c>
      <c r="E1648" s="56" t="s">
        <v>1990</v>
      </c>
      <c r="F1648" s="57">
        <v>217920</v>
      </c>
      <c r="G1648" s="59">
        <v>36</v>
      </c>
      <c r="H1648" s="72"/>
      <c r="I1648" s="72"/>
      <c r="J1648" s="72"/>
    </row>
    <row r="1649" spans="1:10" s="103" customFormat="1" ht="15" customHeight="1" x14ac:dyDescent="0.25">
      <c r="A1649" s="97">
        <v>7351756</v>
      </c>
      <c r="B1649" s="96">
        <v>506697320</v>
      </c>
      <c r="C1649" s="61" t="s">
        <v>149</v>
      </c>
      <c r="D1649" s="58" t="s">
        <v>2006</v>
      </c>
      <c r="E1649" s="56" t="s">
        <v>1360</v>
      </c>
      <c r="F1649" s="57">
        <v>221351</v>
      </c>
      <c r="G1649" s="59">
        <v>15</v>
      </c>
      <c r="H1649" s="72"/>
      <c r="I1649" s="72"/>
      <c r="J1649" s="72"/>
    </row>
    <row r="1650" spans="1:10" s="103" customFormat="1" ht="15" customHeight="1" x14ac:dyDescent="0.25">
      <c r="A1650" s="97">
        <v>7351756</v>
      </c>
      <c r="B1650" s="96">
        <v>506697320</v>
      </c>
      <c r="C1650" s="61" t="s">
        <v>149</v>
      </c>
      <c r="D1650" s="58" t="s">
        <v>2007</v>
      </c>
      <c r="E1650" s="56" t="s">
        <v>1990</v>
      </c>
      <c r="F1650" s="57">
        <v>221570</v>
      </c>
      <c r="G1650" s="59">
        <v>47</v>
      </c>
      <c r="H1650" s="72"/>
      <c r="I1650" s="72"/>
      <c r="J1650" s="72"/>
    </row>
    <row r="1651" spans="1:10" s="103" customFormat="1" ht="15" customHeight="1" x14ac:dyDescent="0.25">
      <c r="A1651" s="97">
        <v>7351756</v>
      </c>
      <c r="B1651" s="96">
        <v>506697320</v>
      </c>
      <c r="C1651" s="61" t="s">
        <v>149</v>
      </c>
      <c r="D1651" s="58" t="s">
        <v>2008</v>
      </c>
      <c r="E1651" s="56" t="s">
        <v>1362</v>
      </c>
      <c r="F1651" s="57">
        <v>224080</v>
      </c>
      <c r="G1651" s="59">
        <v>82</v>
      </c>
      <c r="H1651" s="72"/>
      <c r="I1651" s="72"/>
      <c r="J1651" s="72"/>
    </row>
    <row r="1652" spans="1:10" s="103" customFormat="1" ht="15" customHeight="1" x14ac:dyDescent="0.25">
      <c r="A1652" s="97">
        <v>7351756</v>
      </c>
      <c r="B1652" s="96">
        <v>506697320</v>
      </c>
      <c r="C1652" s="61" t="s">
        <v>149</v>
      </c>
      <c r="D1652" s="58" t="s">
        <v>2009</v>
      </c>
      <c r="E1652" s="56" t="s">
        <v>1362</v>
      </c>
      <c r="F1652" s="57">
        <v>259718</v>
      </c>
      <c r="G1652" s="59">
        <v>52</v>
      </c>
      <c r="H1652" s="72"/>
      <c r="I1652" s="72"/>
      <c r="J1652" s="72"/>
    </row>
    <row r="1653" spans="1:10" s="103" customFormat="1" ht="15" customHeight="1" x14ac:dyDescent="0.25">
      <c r="A1653" s="97">
        <v>7351756</v>
      </c>
      <c r="B1653" s="96">
        <v>506697320</v>
      </c>
      <c r="C1653" s="61" t="s">
        <v>149</v>
      </c>
      <c r="D1653" s="58" t="s">
        <v>2010</v>
      </c>
      <c r="E1653" s="56" t="s">
        <v>1360</v>
      </c>
      <c r="F1653" s="57">
        <v>258260</v>
      </c>
      <c r="G1653" s="59">
        <v>161</v>
      </c>
      <c r="H1653" s="72"/>
      <c r="I1653" s="72"/>
      <c r="J1653" s="72"/>
    </row>
    <row r="1654" spans="1:10" s="103" customFormat="1" ht="15" customHeight="1" x14ac:dyDescent="0.25">
      <c r="A1654" s="97">
        <v>7351756</v>
      </c>
      <c r="B1654" s="96">
        <v>506697320</v>
      </c>
      <c r="C1654" s="61" t="s">
        <v>149</v>
      </c>
      <c r="D1654" s="58" t="s">
        <v>2011</v>
      </c>
      <c r="E1654" s="56" t="s">
        <v>1360</v>
      </c>
      <c r="F1654" s="57">
        <v>230261</v>
      </c>
      <c r="G1654" s="59">
        <v>38</v>
      </c>
      <c r="H1654" s="72"/>
      <c r="I1654" s="72"/>
      <c r="J1654" s="72"/>
    </row>
    <row r="1655" spans="1:10" s="103" customFormat="1" ht="15" customHeight="1" x14ac:dyDescent="0.25">
      <c r="A1655" s="97">
        <v>7351756</v>
      </c>
      <c r="B1655" s="96">
        <v>506697320</v>
      </c>
      <c r="C1655" s="61" t="s">
        <v>149</v>
      </c>
      <c r="D1655" s="58" t="s">
        <v>2012</v>
      </c>
      <c r="E1655" s="56" t="s">
        <v>1990</v>
      </c>
      <c r="F1655" s="57">
        <v>230558</v>
      </c>
      <c r="G1655" s="59">
        <v>11</v>
      </c>
      <c r="H1655" s="72"/>
      <c r="I1655" s="72"/>
      <c r="J1655" s="72"/>
    </row>
    <row r="1656" spans="1:10" s="103" customFormat="1" ht="15" customHeight="1" x14ac:dyDescent="0.25">
      <c r="A1656" s="97">
        <v>7351756</v>
      </c>
      <c r="B1656" s="96">
        <v>506697320</v>
      </c>
      <c r="C1656" s="61" t="s">
        <v>149</v>
      </c>
      <c r="D1656" s="58" t="s">
        <v>2013</v>
      </c>
      <c r="E1656" s="56" t="s">
        <v>1993</v>
      </c>
      <c r="F1656" s="57">
        <v>310001</v>
      </c>
      <c r="G1656" s="59">
        <v>200</v>
      </c>
      <c r="H1656" s="72"/>
      <c r="I1656" s="72"/>
      <c r="J1656" s="72"/>
    </row>
    <row r="1657" spans="1:10" s="103" customFormat="1" ht="15" customHeight="1" x14ac:dyDescent="0.25">
      <c r="A1657" s="97">
        <v>7351756</v>
      </c>
      <c r="B1657" s="96">
        <v>506697320</v>
      </c>
      <c r="C1657" s="61" t="s">
        <v>149</v>
      </c>
      <c r="D1657" s="58" t="s">
        <v>2014</v>
      </c>
      <c r="E1657" s="56" t="s">
        <v>1993</v>
      </c>
      <c r="F1657" s="57">
        <v>259305</v>
      </c>
      <c r="G1657" s="59">
        <v>124</v>
      </c>
      <c r="H1657" s="72"/>
      <c r="I1657" s="72"/>
      <c r="J1657" s="72"/>
    </row>
    <row r="1658" spans="1:10" s="103" customFormat="1" ht="15" customHeight="1" x14ac:dyDescent="0.25">
      <c r="A1658" s="97">
        <v>7351756</v>
      </c>
      <c r="B1658" s="96">
        <v>506697320</v>
      </c>
      <c r="C1658" s="61" t="s">
        <v>149</v>
      </c>
      <c r="D1658" s="58" t="s">
        <v>2015</v>
      </c>
      <c r="E1658" s="56" t="s">
        <v>1362</v>
      </c>
      <c r="F1658" s="57">
        <v>296168</v>
      </c>
      <c r="G1658" s="59">
        <v>181</v>
      </c>
      <c r="H1658" s="72"/>
      <c r="I1658" s="72"/>
      <c r="J1658" s="72"/>
    </row>
    <row r="1659" spans="1:10" s="103" customFormat="1" ht="15" customHeight="1" x14ac:dyDescent="0.25">
      <c r="A1659" s="97">
        <v>7351756</v>
      </c>
      <c r="B1659" s="96">
        <v>506697320</v>
      </c>
      <c r="C1659" s="61" t="s">
        <v>149</v>
      </c>
      <c r="D1659" s="58" t="s">
        <v>2016</v>
      </c>
      <c r="E1659" s="56" t="s">
        <v>1990</v>
      </c>
      <c r="F1659" s="57">
        <v>234710</v>
      </c>
      <c r="G1659" s="59">
        <v>29</v>
      </c>
      <c r="H1659" s="72"/>
    </row>
    <row r="1660" spans="1:10" s="103" customFormat="1" ht="15" customHeight="1" x14ac:dyDescent="0.25">
      <c r="A1660" s="97">
        <v>7351756</v>
      </c>
      <c r="B1660" s="96">
        <v>506697320</v>
      </c>
      <c r="C1660" s="61" t="s">
        <v>149</v>
      </c>
      <c r="D1660" s="58" t="s">
        <v>2000</v>
      </c>
      <c r="E1660" s="56" t="s">
        <v>2000</v>
      </c>
      <c r="F1660" s="57">
        <v>255841</v>
      </c>
      <c r="G1660" s="59">
        <v>47</v>
      </c>
      <c r="H1660" s="72"/>
    </row>
    <row r="1661" spans="1:10" s="103" customFormat="1" ht="15" customHeight="1" x14ac:dyDescent="0.25">
      <c r="A1661" s="97">
        <v>7351756</v>
      </c>
      <c r="B1661" s="96">
        <v>506697320</v>
      </c>
      <c r="C1661" s="61" t="s">
        <v>149</v>
      </c>
      <c r="D1661" s="58" t="s">
        <v>2017</v>
      </c>
      <c r="E1661" s="56" t="s">
        <v>1362</v>
      </c>
      <c r="F1661" s="57">
        <v>235829</v>
      </c>
      <c r="G1661" s="59">
        <v>13</v>
      </c>
      <c r="H1661" s="72"/>
    </row>
    <row r="1662" spans="1:10" s="103" customFormat="1" ht="15" customHeight="1" x14ac:dyDescent="0.25">
      <c r="A1662" s="97">
        <v>7351756</v>
      </c>
      <c r="B1662" s="96">
        <v>506697320</v>
      </c>
      <c r="C1662" s="61" t="s">
        <v>149</v>
      </c>
      <c r="D1662" s="58" t="s">
        <v>2018</v>
      </c>
      <c r="E1662" s="56" t="s">
        <v>1990</v>
      </c>
      <c r="F1662" s="57">
        <v>260162</v>
      </c>
      <c r="G1662" s="59">
        <v>54</v>
      </c>
      <c r="H1662" s="72"/>
      <c r="I1662" s="72"/>
      <c r="J1662" s="72"/>
    </row>
    <row r="1663" spans="1:10" s="103" customFormat="1" ht="15" customHeight="1" x14ac:dyDescent="0.25">
      <c r="A1663" s="97">
        <v>7351756</v>
      </c>
      <c r="B1663" s="96">
        <v>506697320</v>
      </c>
      <c r="C1663" s="61" t="s">
        <v>149</v>
      </c>
      <c r="D1663" s="58" t="s">
        <v>2019</v>
      </c>
      <c r="E1663" s="56" t="s">
        <v>1360</v>
      </c>
      <c r="F1663" s="57">
        <v>260149</v>
      </c>
      <c r="G1663" s="59">
        <v>20</v>
      </c>
      <c r="H1663" s="72"/>
      <c r="I1663" s="72"/>
      <c r="J1663" s="72"/>
    </row>
    <row r="1664" spans="1:10" s="103" customFormat="1" ht="15" customHeight="1" x14ac:dyDescent="0.25">
      <c r="A1664" s="97">
        <v>7351756</v>
      </c>
      <c r="B1664" s="96">
        <v>506697320</v>
      </c>
      <c r="C1664" s="61" t="s">
        <v>149</v>
      </c>
      <c r="D1664" s="58" t="s">
        <v>2020</v>
      </c>
      <c r="E1664" s="56" t="s">
        <v>1360</v>
      </c>
      <c r="F1664" s="57">
        <v>262006</v>
      </c>
      <c r="G1664" s="59">
        <v>14</v>
      </c>
      <c r="H1664" s="72"/>
      <c r="I1664" s="72"/>
      <c r="J1664" s="72"/>
    </row>
    <row r="1665" spans="1:10" s="103" customFormat="1" ht="15" customHeight="1" x14ac:dyDescent="0.25">
      <c r="A1665" s="97">
        <v>7351756</v>
      </c>
      <c r="B1665" s="96">
        <v>506697320</v>
      </c>
      <c r="C1665" s="61" t="s">
        <v>149</v>
      </c>
      <c r="D1665" s="58" t="s">
        <v>2021</v>
      </c>
      <c r="E1665" s="56" t="s">
        <v>1990</v>
      </c>
      <c r="F1665" s="57">
        <v>262407</v>
      </c>
      <c r="G1665" s="59">
        <v>20</v>
      </c>
      <c r="H1665" s="72"/>
      <c r="I1665" s="72"/>
      <c r="J1665" s="72"/>
    </row>
    <row r="1666" spans="1:10" s="103" customFormat="1" ht="15" customHeight="1" x14ac:dyDescent="0.25">
      <c r="A1666" s="97">
        <v>7351756</v>
      </c>
      <c r="B1666" s="96">
        <v>506697320</v>
      </c>
      <c r="C1666" s="61" t="s">
        <v>149</v>
      </c>
      <c r="D1666" s="58" t="s">
        <v>2022</v>
      </c>
      <c r="E1666" s="56" t="s">
        <v>1360</v>
      </c>
      <c r="F1666" s="57">
        <v>262560</v>
      </c>
      <c r="G1666" s="59">
        <v>40</v>
      </c>
      <c r="H1666" s="72"/>
      <c r="I1666" s="72"/>
      <c r="J1666" s="72"/>
    </row>
    <row r="1667" spans="1:10" s="103" customFormat="1" ht="15" customHeight="1" x14ac:dyDescent="0.25">
      <c r="A1667" s="97">
        <v>7351756</v>
      </c>
      <c r="B1667" s="96">
        <v>506697320</v>
      </c>
      <c r="C1667" s="61" t="s">
        <v>149</v>
      </c>
      <c r="D1667" s="58" t="s">
        <v>2023</v>
      </c>
      <c r="E1667" s="56" t="s">
        <v>1990</v>
      </c>
      <c r="F1667" s="57">
        <v>265858</v>
      </c>
      <c r="G1667" s="59">
        <v>30</v>
      </c>
      <c r="H1667" s="72"/>
    </row>
    <row r="1668" spans="1:10" s="103" customFormat="1" ht="15" customHeight="1" x14ac:dyDescent="0.25">
      <c r="A1668" s="97">
        <v>7351756</v>
      </c>
      <c r="B1668" s="96">
        <v>506697320</v>
      </c>
      <c r="C1668" s="61" t="s">
        <v>149</v>
      </c>
      <c r="D1668" s="58" t="s">
        <v>2024</v>
      </c>
      <c r="E1668" s="56" t="s">
        <v>1990</v>
      </c>
      <c r="F1668" s="57">
        <v>256894</v>
      </c>
      <c r="G1668" s="59">
        <v>57</v>
      </c>
      <c r="H1668" s="72"/>
    </row>
    <row r="1669" spans="1:10" s="103" customFormat="1" ht="15" customHeight="1" x14ac:dyDescent="0.25">
      <c r="A1669" s="97">
        <v>7351756</v>
      </c>
      <c r="B1669" s="96">
        <v>506697320</v>
      </c>
      <c r="C1669" s="61" t="s">
        <v>149</v>
      </c>
      <c r="D1669" s="58" t="s">
        <v>2025</v>
      </c>
      <c r="E1669" s="56" t="s">
        <v>1362</v>
      </c>
      <c r="F1669" s="57">
        <v>267235</v>
      </c>
      <c r="G1669" s="59">
        <v>29</v>
      </c>
      <c r="H1669" s="72"/>
    </row>
    <row r="1670" spans="1:10" s="103" customFormat="1" ht="15" customHeight="1" x14ac:dyDescent="0.25">
      <c r="A1670" s="97">
        <v>7351756</v>
      </c>
      <c r="B1670" s="96">
        <v>506697320</v>
      </c>
      <c r="C1670" s="61" t="s">
        <v>149</v>
      </c>
      <c r="D1670" s="58" t="s">
        <v>2026</v>
      </c>
      <c r="E1670" s="56" t="s">
        <v>1362</v>
      </c>
      <c r="F1670" s="57">
        <v>266462</v>
      </c>
      <c r="G1670" s="59">
        <v>34</v>
      </c>
      <c r="H1670" s="72"/>
    </row>
    <row r="1671" spans="1:10" s="103" customFormat="1" ht="15" customHeight="1" x14ac:dyDescent="0.25">
      <c r="A1671" s="97">
        <v>7351756</v>
      </c>
      <c r="B1671" s="96">
        <v>506697320</v>
      </c>
      <c r="C1671" s="61" t="s">
        <v>149</v>
      </c>
      <c r="D1671" s="58" t="s">
        <v>2027</v>
      </c>
      <c r="E1671" s="56" t="s">
        <v>1990</v>
      </c>
      <c r="F1671" s="57">
        <v>296170</v>
      </c>
      <c r="G1671" s="59">
        <v>206</v>
      </c>
      <c r="H1671" s="72"/>
      <c r="I1671" s="72"/>
      <c r="J1671" s="72"/>
    </row>
    <row r="1672" spans="1:10" s="103" customFormat="1" ht="15" customHeight="1" x14ac:dyDescent="0.25">
      <c r="A1672" s="97">
        <v>7351756</v>
      </c>
      <c r="B1672" s="96">
        <v>506697320</v>
      </c>
      <c r="C1672" s="61" t="s">
        <v>149</v>
      </c>
      <c r="D1672" s="58" t="s">
        <v>2028</v>
      </c>
      <c r="E1672" s="56" t="s">
        <v>1360</v>
      </c>
      <c r="F1672" s="57">
        <v>256171</v>
      </c>
      <c r="G1672" s="59">
        <v>58</v>
      </c>
      <c r="H1672" s="72"/>
      <c r="I1672" s="72"/>
      <c r="J1672" s="72"/>
    </row>
    <row r="1673" spans="1:10" s="103" customFormat="1" ht="15" customHeight="1" x14ac:dyDescent="0.25">
      <c r="A1673" s="97">
        <v>7351756</v>
      </c>
      <c r="B1673" s="96">
        <v>506697320</v>
      </c>
      <c r="C1673" s="61" t="s">
        <v>149</v>
      </c>
      <c r="D1673" s="58" t="s">
        <v>2029</v>
      </c>
      <c r="E1673" s="56" t="s">
        <v>1993</v>
      </c>
      <c r="F1673" s="57">
        <v>256699</v>
      </c>
      <c r="G1673" s="59">
        <v>226</v>
      </c>
      <c r="H1673" s="72"/>
      <c r="I1673" s="72"/>
      <c r="J1673" s="72"/>
    </row>
    <row r="1674" spans="1:10" s="103" customFormat="1" ht="15" customHeight="1" x14ac:dyDescent="0.25">
      <c r="A1674" s="97">
        <v>7351756</v>
      </c>
      <c r="B1674" s="96">
        <v>506697320</v>
      </c>
      <c r="C1674" s="61" t="s">
        <v>149</v>
      </c>
      <c r="D1674" s="58" t="s">
        <v>2030</v>
      </c>
      <c r="E1674" s="56" t="s">
        <v>2000</v>
      </c>
      <c r="F1674" s="57">
        <v>629110</v>
      </c>
      <c r="G1674" s="59">
        <v>16</v>
      </c>
      <c r="H1674" s="72"/>
      <c r="I1674" s="72"/>
      <c r="J1674" s="72"/>
    </row>
    <row r="1675" spans="1:10" s="103" customFormat="1" ht="15" customHeight="1" x14ac:dyDescent="0.25">
      <c r="A1675" s="97">
        <v>7351756</v>
      </c>
      <c r="B1675" s="96">
        <v>506697320</v>
      </c>
      <c r="C1675" s="61" t="s">
        <v>149</v>
      </c>
      <c r="D1675" s="58" t="s">
        <v>2031</v>
      </c>
      <c r="E1675" s="56" t="s">
        <v>1362</v>
      </c>
      <c r="F1675" s="57">
        <v>259846</v>
      </c>
      <c r="G1675" s="59">
        <v>91</v>
      </c>
      <c r="H1675" s="72"/>
      <c r="I1675" s="72"/>
      <c r="J1675" s="72"/>
    </row>
    <row r="1676" spans="1:10" s="103" customFormat="1" ht="15" customHeight="1" x14ac:dyDescent="0.25">
      <c r="A1676" s="97">
        <v>7351756</v>
      </c>
      <c r="B1676" s="96">
        <v>506697320</v>
      </c>
      <c r="C1676" s="61" t="s">
        <v>149</v>
      </c>
      <c r="D1676" s="58" t="s">
        <v>2032</v>
      </c>
      <c r="E1676" s="56" t="s">
        <v>1993</v>
      </c>
      <c r="F1676" s="57">
        <v>259767</v>
      </c>
      <c r="G1676" s="59">
        <v>91</v>
      </c>
      <c r="H1676" s="72"/>
      <c r="I1676" s="72"/>
      <c r="J1676" s="72"/>
    </row>
    <row r="1677" spans="1:10" s="103" customFormat="1" ht="15" customHeight="1" x14ac:dyDescent="0.25">
      <c r="A1677" s="97">
        <v>7351756</v>
      </c>
      <c r="B1677" s="96">
        <v>506697320</v>
      </c>
      <c r="C1677" s="61" t="s">
        <v>149</v>
      </c>
      <c r="D1677" s="56" t="s">
        <v>2033</v>
      </c>
      <c r="E1677" s="56" t="s">
        <v>1362</v>
      </c>
      <c r="F1677" s="62">
        <v>258465</v>
      </c>
      <c r="G1677" s="63">
        <v>20</v>
      </c>
      <c r="H1677" s="72"/>
      <c r="I1677" s="72"/>
      <c r="J1677" s="72"/>
    </row>
    <row r="1678" spans="1:10" s="103" customFormat="1" ht="15" customHeight="1" x14ac:dyDescent="0.25">
      <c r="A1678" s="97">
        <v>7351756</v>
      </c>
      <c r="B1678" s="96">
        <v>506697320</v>
      </c>
      <c r="C1678" s="61" t="s">
        <v>149</v>
      </c>
      <c r="D1678" s="56" t="s">
        <v>2034</v>
      </c>
      <c r="E1678" s="56" t="s">
        <v>1360</v>
      </c>
      <c r="F1678" s="62">
        <v>271159</v>
      </c>
      <c r="G1678" s="63">
        <v>50</v>
      </c>
      <c r="H1678" s="72"/>
      <c r="I1678" s="72"/>
      <c r="J1678" s="72"/>
    </row>
    <row r="1679" spans="1:10" s="103" customFormat="1" ht="15" customHeight="1" x14ac:dyDescent="0.25">
      <c r="A1679" s="97">
        <v>7351756</v>
      </c>
      <c r="B1679" s="96">
        <v>506697320</v>
      </c>
      <c r="C1679" s="61" t="s">
        <v>149</v>
      </c>
      <c r="D1679" s="56" t="s">
        <v>2035</v>
      </c>
      <c r="E1679" s="56" t="s">
        <v>1993</v>
      </c>
      <c r="F1679" s="62">
        <v>271494</v>
      </c>
      <c r="G1679" s="63">
        <v>30</v>
      </c>
      <c r="H1679" s="72"/>
      <c r="I1679" s="72"/>
      <c r="J1679" s="72"/>
    </row>
    <row r="1680" spans="1:10" s="103" customFormat="1" ht="15" customHeight="1" x14ac:dyDescent="0.25">
      <c r="A1680" s="97">
        <v>7351756</v>
      </c>
      <c r="B1680" s="96">
        <v>506697320</v>
      </c>
      <c r="C1680" s="61" t="s">
        <v>149</v>
      </c>
      <c r="D1680" s="58" t="s">
        <v>2036</v>
      </c>
      <c r="E1680" s="56" t="s">
        <v>1993</v>
      </c>
      <c r="F1680" s="57">
        <v>259652</v>
      </c>
      <c r="G1680" s="59">
        <v>107</v>
      </c>
      <c r="H1680" s="72"/>
      <c r="I1680" s="72"/>
      <c r="J1680" s="72"/>
    </row>
    <row r="1681" spans="1:10" s="103" customFormat="1" ht="15" customHeight="1" x14ac:dyDescent="0.25">
      <c r="A1681" s="97">
        <v>7351756</v>
      </c>
      <c r="B1681" s="96">
        <v>506697320</v>
      </c>
      <c r="C1681" s="61" t="s">
        <v>149</v>
      </c>
      <c r="D1681" s="58" t="s">
        <v>2037</v>
      </c>
      <c r="E1681" s="56" t="s">
        <v>1993</v>
      </c>
      <c r="F1681" s="57">
        <v>272620</v>
      </c>
      <c r="G1681" s="59">
        <v>46</v>
      </c>
      <c r="H1681" s="72"/>
      <c r="I1681" s="72"/>
      <c r="J1681" s="72"/>
    </row>
    <row r="1682" spans="1:10" s="103" customFormat="1" ht="15" customHeight="1" x14ac:dyDescent="0.25">
      <c r="A1682" s="97">
        <v>7351756</v>
      </c>
      <c r="B1682" s="96">
        <v>506697320</v>
      </c>
      <c r="C1682" s="61" t="s">
        <v>149</v>
      </c>
      <c r="D1682" s="58" t="s">
        <v>2038</v>
      </c>
      <c r="E1682" s="56" t="s">
        <v>1360</v>
      </c>
      <c r="F1682" s="57">
        <v>277848</v>
      </c>
      <c r="G1682" s="59">
        <v>20</v>
      </c>
      <c r="H1682" s="72"/>
      <c r="I1682" s="72"/>
      <c r="J1682" s="72"/>
    </row>
    <row r="1683" spans="1:10" s="103" customFormat="1" ht="15" customHeight="1" x14ac:dyDescent="0.25">
      <c r="A1683" s="97">
        <v>7351756</v>
      </c>
      <c r="B1683" s="96">
        <v>506697320</v>
      </c>
      <c r="C1683" s="61" t="s">
        <v>149</v>
      </c>
      <c r="D1683" s="58" t="s">
        <v>2039</v>
      </c>
      <c r="E1683" s="56" t="s">
        <v>1990</v>
      </c>
      <c r="F1683" s="57">
        <v>278439</v>
      </c>
      <c r="G1683" s="59">
        <v>32</v>
      </c>
      <c r="H1683" s="72"/>
      <c r="I1683" s="72"/>
      <c r="J1683" s="72"/>
    </row>
    <row r="1684" spans="1:10" s="103" customFormat="1" ht="15" customHeight="1" x14ac:dyDescent="0.25">
      <c r="A1684" s="97">
        <v>7351756</v>
      </c>
      <c r="B1684" s="96">
        <v>506697320</v>
      </c>
      <c r="C1684" s="61" t="s">
        <v>149</v>
      </c>
      <c r="D1684" s="58" t="s">
        <v>2040</v>
      </c>
      <c r="E1684" s="56" t="s">
        <v>1990</v>
      </c>
      <c r="F1684" s="57">
        <v>278798</v>
      </c>
      <c r="G1684" s="59">
        <v>74</v>
      </c>
      <c r="H1684" s="72"/>
      <c r="I1684" s="72"/>
      <c r="J1684" s="72"/>
    </row>
    <row r="1685" spans="1:10" s="103" customFormat="1" ht="15" customHeight="1" x14ac:dyDescent="0.25">
      <c r="A1685" s="97">
        <v>7351756</v>
      </c>
      <c r="B1685" s="96">
        <v>506697320</v>
      </c>
      <c r="C1685" s="61" t="s">
        <v>149</v>
      </c>
      <c r="D1685" s="58" t="s">
        <v>2041</v>
      </c>
      <c r="E1685" s="56" t="s">
        <v>2000</v>
      </c>
      <c r="F1685" s="57">
        <v>256559</v>
      </c>
      <c r="G1685" s="59">
        <v>18</v>
      </c>
      <c r="H1685" s="72"/>
      <c r="I1685" s="72"/>
      <c r="J1685" s="72"/>
    </row>
    <row r="1686" spans="1:10" s="103" customFormat="1" ht="15" customHeight="1" x14ac:dyDescent="0.25">
      <c r="A1686" s="97">
        <v>7351756</v>
      </c>
      <c r="B1686" s="96">
        <v>506697320</v>
      </c>
      <c r="C1686" s="61" t="s">
        <v>149</v>
      </c>
      <c r="D1686" s="58" t="s">
        <v>2042</v>
      </c>
      <c r="E1686" s="56" t="s">
        <v>1360</v>
      </c>
      <c r="F1686" s="57">
        <v>283319</v>
      </c>
      <c r="G1686" s="59">
        <v>51</v>
      </c>
      <c r="H1686" s="72"/>
      <c r="I1686" s="72"/>
      <c r="J1686" s="72"/>
    </row>
    <row r="1687" spans="1:10" s="103" customFormat="1" ht="15" customHeight="1" x14ac:dyDescent="0.25">
      <c r="A1687" s="97">
        <v>7351756</v>
      </c>
      <c r="B1687" s="96">
        <v>506697320</v>
      </c>
      <c r="C1687" s="61" t="s">
        <v>149</v>
      </c>
      <c r="D1687" s="58" t="s">
        <v>2043</v>
      </c>
      <c r="E1687" s="56" t="s">
        <v>1990</v>
      </c>
      <c r="F1687" s="57">
        <v>283976</v>
      </c>
      <c r="G1687" s="59">
        <v>45</v>
      </c>
      <c r="H1687" s="72"/>
      <c r="I1687" s="72"/>
      <c r="J1687" s="72"/>
    </row>
    <row r="1688" spans="1:10" s="103" customFormat="1" ht="15" customHeight="1" x14ac:dyDescent="0.25">
      <c r="A1688" s="97">
        <v>7351756</v>
      </c>
      <c r="B1688" s="96">
        <v>506697320</v>
      </c>
      <c r="C1688" s="61" t="s">
        <v>149</v>
      </c>
      <c r="D1688" s="58" t="s">
        <v>2044</v>
      </c>
      <c r="E1688" s="56" t="s">
        <v>1993</v>
      </c>
      <c r="F1688" s="57">
        <v>285304</v>
      </c>
      <c r="G1688" s="59">
        <v>146</v>
      </c>
      <c r="H1688" s="72"/>
      <c r="I1688" s="72"/>
      <c r="J1688" s="72"/>
    </row>
    <row r="1689" spans="1:10" s="103" customFormat="1" ht="15" customHeight="1" x14ac:dyDescent="0.25">
      <c r="A1689" s="96">
        <v>7500601</v>
      </c>
      <c r="B1689" s="96">
        <v>505985217</v>
      </c>
      <c r="C1689" s="61" t="s">
        <v>150</v>
      </c>
      <c r="D1689" s="78" t="s">
        <v>2046</v>
      </c>
      <c r="E1689" s="56" t="s">
        <v>2045</v>
      </c>
      <c r="F1689" s="85">
        <v>219472</v>
      </c>
      <c r="G1689" s="59">
        <v>79</v>
      </c>
      <c r="H1689" s="72"/>
      <c r="I1689" s="72"/>
      <c r="J1689" s="72"/>
    </row>
    <row r="1690" spans="1:10" s="103" customFormat="1" ht="15" customHeight="1" x14ac:dyDescent="0.25">
      <c r="A1690" s="96">
        <v>7500601</v>
      </c>
      <c r="B1690" s="96">
        <v>505985217</v>
      </c>
      <c r="C1690" s="61" t="s">
        <v>150</v>
      </c>
      <c r="D1690" s="78" t="s">
        <v>2047</v>
      </c>
      <c r="E1690" s="56" t="s">
        <v>2045</v>
      </c>
      <c r="F1690" s="85">
        <v>288615</v>
      </c>
      <c r="G1690" s="59">
        <v>150</v>
      </c>
      <c r="H1690" s="72"/>
      <c r="I1690" s="72"/>
      <c r="J1690" s="72"/>
    </row>
    <row r="1691" spans="1:10" s="103" customFormat="1" ht="15" customHeight="1" x14ac:dyDescent="0.25">
      <c r="A1691" s="96">
        <v>7500601</v>
      </c>
      <c r="B1691" s="96">
        <v>505985217</v>
      </c>
      <c r="C1691" s="61" t="s">
        <v>150</v>
      </c>
      <c r="D1691" s="78" t="s">
        <v>2049</v>
      </c>
      <c r="E1691" s="56" t="s">
        <v>2048</v>
      </c>
      <c r="F1691" s="77">
        <v>218649</v>
      </c>
      <c r="G1691" s="59">
        <v>86</v>
      </c>
      <c r="H1691" s="72"/>
      <c r="I1691" s="72"/>
      <c r="J1691" s="72"/>
    </row>
    <row r="1692" spans="1:10" s="103" customFormat="1" ht="15" customHeight="1" x14ac:dyDescent="0.25">
      <c r="A1692" s="96">
        <v>7500601</v>
      </c>
      <c r="B1692" s="96">
        <v>505985217</v>
      </c>
      <c r="C1692" s="61" t="s">
        <v>150</v>
      </c>
      <c r="D1692" s="78" t="s">
        <v>2050</v>
      </c>
      <c r="E1692" s="56" t="s">
        <v>2045</v>
      </c>
      <c r="F1692" s="85">
        <v>241106</v>
      </c>
      <c r="G1692" s="59">
        <v>85</v>
      </c>
      <c r="H1692" s="72"/>
      <c r="I1692" s="72"/>
      <c r="J1692" s="72"/>
    </row>
    <row r="1693" spans="1:10" s="103" customFormat="1" ht="15" customHeight="1" x14ac:dyDescent="0.25">
      <c r="A1693" s="96">
        <v>7500601</v>
      </c>
      <c r="B1693" s="96">
        <v>505985217</v>
      </c>
      <c r="C1693" s="61" t="s">
        <v>150</v>
      </c>
      <c r="D1693" s="78" t="s">
        <v>2051</v>
      </c>
      <c r="E1693" s="56" t="s">
        <v>2045</v>
      </c>
      <c r="F1693" s="85">
        <v>291500</v>
      </c>
      <c r="G1693" s="59">
        <v>30</v>
      </c>
      <c r="H1693" s="72"/>
      <c r="I1693" s="72"/>
      <c r="J1693" s="72"/>
    </row>
    <row r="1694" spans="1:10" s="103" customFormat="1" ht="24" customHeight="1" x14ac:dyDescent="0.25">
      <c r="A1694" s="96">
        <v>7500601</v>
      </c>
      <c r="B1694" s="96">
        <v>505985217</v>
      </c>
      <c r="C1694" s="61" t="s">
        <v>150</v>
      </c>
      <c r="D1694" s="78" t="s">
        <v>2052</v>
      </c>
      <c r="E1694" s="56" t="s">
        <v>2045</v>
      </c>
      <c r="F1694" s="85">
        <v>231381</v>
      </c>
      <c r="G1694" s="59">
        <v>35</v>
      </c>
      <c r="H1694" s="72"/>
      <c r="I1694" s="72"/>
      <c r="J1694" s="72"/>
    </row>
    <row r="1695" spans="1:10" s="103" customFormat="1" ht="15" customHeight="1" x14ac:dyDescent="0.25">
      <c r="A1695" s="96">
        <v>7500601</v>
      </c>
      <c r="B1695" s="96">
        <v>505985217</v>
      </c>
      <c r="C1695" s="61" t="s">
        <v>150</v>
      </c>
      <c r="D1695" s="78" t="s">
        <v>2053</v>
      </c>
      <c r="E1695" s="56" t="s">
        <v>2045</v>
      </c>
      <c r="F1695" s="77">
        <v>233912</v>
      </c>
      <c r="G1695" s="59">
        <v>67</v>
      </c>
      <c r="H1695" s="72"/>
      <c r="I1695" s="72"/>
      <c r="J1695" s="72"/>
    </row>
    <row r="1696" spans="1:10" s="103" customFormat="1" ht="15" customHeight="1" x14ac:dyDescent="0.25">
      <c r="A1696" s="96">
        <v>7500601</v>
      </c>
      <c r="B1696" s="96">
        <v>505985217</v>
      </c>
      <c r="C1696" s="61" t="s">
        <v>150</v>
      </c>
      <c r="D1696" s="78" t="s">
        <v>2054</v>
      </c>
      <c r="E1696" s="56" t="s">
        <v>2048</v>
      </c>
      <c r="F1696" s="77">
        <v>296600</v>
      </c>
      <c r="G1696" s="59">
        <v>195</v>
      </c>
      <c r="H1696" s="72"/>
      <c r="I1696" s="72"/>
      <c r="J1696" s="72"/>
    </row>
    <row r="1697" spans="1:10" s="103" customFormat="1" ht="15" customHeight="1" x14ac:dyDescent="0.25">
      <c r="A1697" s="96">
        <v>7500601</v>
      </c>
      <c r="B1697" s="96">
        <v>505985217</v>
      </c>
      <c r="C1697" s="61" t="s">
        <v>150</v>
      </c>
      <c r="D1697" s="78" t="s">
        <v>2055</v>
      </c>
      <c r="E1697" s="56" t="s">
        <v>2048</v>
      </c>
      <c r="F1697" s="77">
        <v>278609</v>
      </c>
      <c r="G1697" s="59">
        <v>69</v>
      </c>
      <c r="H1697" s="72"/>
      <c r="I1697" s="72"/>
      <c r="J1697" s="72"/>
    </row>
    <row r="1698" spans="1:10" s="103" customFormat="1" ht="15" customHeight="1" x14ac:dyDescent="0.25">
      <c r="A1698" s="96">
        <v>7500601</v>
      </c>
      <c r="B1698" s="96">
        <v>505985217</v>
      </c>
      <c r="C1698" s="61" t="s">
        <v>150</v>
      </c>
      <c r="D1698" s="78" t="s">
        <v>2056</v>
      </c>
      <c r="E1698" s="56" t="s">
        <v>2048</v>
      </c>
      <c r="F1698" s="77">
        <v>218595</v>
      </c>
      <c r="G1698" s="59">
        <v>73</v>
      </c>
      <c r="H1698" s="72"/>
      <c r="I1698" s="72"/>
      <c r="J1698" s="72"/>
    </row>
    <row r="1699" spans="1:10" s="103" customFormat="1" ht="15" customHeight="1" x14ac:dyDescent="0.25">
      <c r="A1699" s="96">
        <v>7404296</v>
      </c>
      <c r="B1699" s="96">
        <v>506770664</v>
      </c>
      <c r="C1699" s="61" t="s">
        <v>151</v>
      </c>
      <c r="D1699" s="58" t="s">
        <v>2059</v>
      </c>
      <c r="E1699" s="56" t="s">
        <v>2058</v>
      </c>
      <c r="F1699" s="57">
        <v>227012</v>
      </c>
      <c r="G1699" s="102">
        <v>40</v>
      </c>
      <c r="H1699" s="72"/>
      <c r="I1699" s="72"/>
      <c r="J1699" s="72"/>
    </row>
    <row r="1700" spans="1:10" s="103" customFormat="1" ht="15" customHeight="1" x14ac:dyDescent="0.25">
      <c r="A1700" s="96">
        <v>7404296</v>
      </c>
      <c r="B1700" s="96">
        <v>506770664</v>
      </c>
      <c r="C1700" s="61" t="s">
        <v>151</v>
      </c>
      <c r="D1700" s="58" t="s">
        <v>2060</v>
      </c>
      <c r="E1700" s="56" t="s">
        <v>2058</v>
      </c>
      <c r="F1700" s="57">
        <v>330292</v>
      </c>
      <c r="G1700" s="102">
        <v>50</v>
      </c>
      <c r="H1700" s="72"/>
      <c r="I1700" s="72"/>
      <c r="J1700" s="72"/>
    </row>
    <row r="1701" spans="1:10" s="103" customFormat="1" ht="15" customHeight="1" x14ac:dyDescent="0.25">
      <c r="A1701" s="96">
        <v>7404296</v>
      </c>
      <c r="B1701" s="96">
        <v>506770664</v>
      </c>
      <c r="C1701" s="61" t="s">
        <v>151</v>
      </c>
      <c r="D1701" s="58" t="s">
        <v>2061</v>
      </c>
      <c r="E1701" s="56" t="s">
        <v>2057</v>
      </c>
      <c r="F1701" s="57">
        <v>221697</v>
      </c>
      <c r="G1701" s="102">
        <v>12</v>
      </c>
      <c r="H1701" s="72"/>
      <c r="I1701" s="72"/>
      <c r="J1701" s="72"/>
    </row>
    <row r="1702" spans="1:10" s="103" customFormat="1" ht="15" customHeight="1" x14ac:dyDescent="0.25">
      <c r="A1702" s="96">
        <v>7404296</v>
      </c>
      <c r="B1702" s="96">
        <v>506770664</v>
      </c>
      <c r="C1702" s="61" t="s">
        <v>151</v>
      </c>
      <c r="D1702" s="58" t="s">
        <v>2062</v>
      </c>
      <c r="E1702" s="56" t="s">
        <v>2057</v>
      </c>
      <c r="F1702" s="57">
        <v>235180</v>
      </c>
      <c r="G1702" s="102">
        <v>24</v>
      </c>
      <c r="H1702" s="72"/>
      <c r="I1702" s="72"/>
      <c r="J1702" s="72"/>
    </row>
    <row r="1703" spans="1:10" s="103" customFormat="1" ht="15" customHeight="1" x14ac:dyDescent="0.25">
      <c r="A1703" s="96">
        <v>7404296</v>
      </c>
      <c r="B1703" s="96">
        <v>506770664</v>
      </c>
      <c r="C1703" s="61" t="s">
        <v>151</v>
      </c>
      <c r="D1703" s="58" t="s">
        <v>2063</v>
      </c>
      <c r="E1703" s="56" t="s">
        <v>2057</v>
      </c>
      <c r="F1703" s="57">
        <v>262857</v>
      </c>
      <c r="G1703" s="102">
        <v>16</v>
      </c>
      <c r="H1703" s="72"/>
      <c r="I1703" s="72"/>
      <c r="J1703" s="72"/>
    </row>
    <row r="1704" spans="1:10" s="103" customFormat="1" ht="15" customHeight="1" x14ac:dyDescent="0.25">
      <c r="A1704" s="96">
        <v>7404296</v>
      </c>
      <c r="B1704" s="96">
        <v>506770664</v>
      </c>
      <c r="C1704" s="61" t="s">
        <v>151</v>
      </c>
      <c r="D1704" s="58" t="s">
        <v>2064</v>
      </c>
      <c r="E1704" s="56" t="s">
        <v>2057</v>
      </c>
      <c r="F1704" s="57">
        <v>267521</v>
      </c>
      <c r="G1704" s="102">
        <v>32</v>
      </c>
      <c r="H1704" s="72"/>
      <c r="I1704" s="72"/>
      <c r="J1704" s="72"/>
    </row>
    <row r="1705" spans="1:10" s="103" customFormat="1" ht="15" customHeight="1" x14ac:dyDescent="0.25">
      <c r="A1705" s="96">
        <v>7404296</v>
      </c>
      <c r="B1705" s="96">
        <v>506770664</v>
      </c>
      <c r="C1705" s="61" t="s">
        <v>151</v>
      </c>
      <c r="D1705" s="58" t="s">
        <v>2065</v>
      </c>
      <c r="E1705" s="56" t="s">
        <v>2057</v>
      </c>
      <c r="F1705" s="57">
        <v>282558</v>
      </c>
      <c r="G1705" s="102">
        <v>22</v>
      </c>
      <c r="H1705" s="72"/>
      <c r="I1705" s="72"/>
      <c r="J1705" s="72"/>
    </row>
    <row r="1706" spans="1:10" s="103" customFormat="1" ht="15" customHeight="1" x14ac:dyDescent="0.25">
      <c r="A1706" s="96">
        <v>7404296</v>
      </c>
      <c r="B1706" s="96">
        <v>506770664</v>
      </c>
      <c r="C1706" s="61" t="s">
        <v>151</v>
      </c>
      <c r="D1706" s="58" t="s">
        <v>2066</v>
      </c>
      <c r="E1706" s="56" t="s">
        <v>2058</v>
      </c>
      <c r="F1706" s="57">
        <v>284555</v>
      </c>
      <c r="G1706" s="102">
        <v>18</v>
      </c>
      <c r="H1706" s="72"/>
      <c r="I1706" s="72"/>
      <c r="J1706" s="72"/>
    </row>
    <row r="1707" spans="1:10" s="103" customFormat="1" ht="15" customHeight="1" x14ac:dyDescent="0.25">
      <c r="A1707" s="96">
        <v>7404296</v>
      </c>
      <c r="B1707" s="96">
        <v>506770664</v>
      </c>
      <c r="C1707" s="61" t="s">
        <v>151</v>
      </c>
      <c r="D1707" s="58" t="s">
        <v>2057</v>
      </c>
      <c r="E1707" s="56" t="s">
        <v>2057</v>
      </c>
      <c r="F1707" s="57">
        <v>310414</v>
      </c>
      <c r="G1707" s="102">
        <v>62</v>
      </c>
      <c r="H1707" s="72"/>
      <c r="I1707" s="72"/>
      <c r="J1707" s="72"/>
    </row>
    <row r="1708" spans="1:10" ht="12" customHeight="1" x14ac:dyDescent="0.25">
      <c r="E1708" s="91"/>
    </row>
  </sheetData>
  <autoFilter ref="A1:H1707"/>
  <sortState ref="A46:H73">
    <sortCondition ref="D46:D73"/>
  </sortState>
  <pageMargins left="0.70866141732283472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123</vt:i4>
      </vt:variant>
    </vt:vector>
  </HeadingPairs>
  <TitlesOfParts>
    <vt:vector size="129" baseType="lpstr">
      <vt:lpstr>Geral da Escola_3º Period</vt:lpstr>
      <vt:lpstr>Abril</vt:lpstr>
      <vt:lpstr>Maio</vt:lpstr>
      <vt:lpstr>Junho</vt:lpstr>
      <vt:lpstr>Lista Municipios</vt:lpstr>
      <vt:lpstr>Lista 2016 </vt:lpstr>
      <vt:lpstr>Abril!Área_de_Impressão</vt:lpstr>
      <vt:lpstr>'Geral da Escola_3º Period'!Área_de_Impressão</vt:lpstr>
      <vt:lpstr>Junho!Área_de_Impressão</vt:lpstr>
      <vt:lpstr>Maio!Área_de_Impressão</vt:lpstr>
      <vt:lpstr>DEGEstE</vt:lpstr>
      <vt:lpstr>EBI da Praia da Vitória</vt:lpstr>
      <vt:lpstr>EBI da Vila do Topo</vt:lpstr>
      <vt:lpstr>EBI de Arrifes</vt:lpstr>
      <vt:lpstr>EBI de Ponta Garça</vt:lpstr>
      <vt:lpstr>EBS da Calheta</vt:lpstr>
      <vt:lpstr>EBS da Povoação</vt:lpstr>
      <vt:lpstr>EBS de Vila Franca do Campo</vt:lpstr>
      <vt:lpstr>EBS Tomás de Borba</vt:lpstr>
      <vt:lpstr>Município de Águeda</vt:lpstr>
      <vt:lpstr>Município de Aguiar da Beira</vt:lpstr>
      <vt:lpstr>Município de Alandroal</vt:lpstr>
      <vt:lpstr>Município de Albufeira</vt:lpstr>
      <vt:lpstr>Município de Alcanena</vt:lpstr>
      <vt:lpstr>Município de Alcobaça</vt:lpstr>
      <vt:lpstr>Município de Alcochete</vt:lpstr>
      <vt:lpstr>Município de Almeirim</vt:lpstr>
      <vt:lpstr>Município de Alvito</vt:lpstr>
      <vt:lpstr>Município de Amarante</vt:lpstr>
      <vt:lpstr>Município de Amares</vt:lpstr>
      <vt:lpstr>Município de AMTQT</vt:lpstr>
      <vt:lpstr>Município de Anadia</vt:lpstr>
      <vt:lpstr>Município de Ansião</vt:lpstr>
      <vt:lpstr>Município de Arganil</vt:lpstr>
      <vt:lpstr>Município de Arraiolos</vt:lpstr>
      <vt:lpstr>Município de Baiao</vt:lpstr>
      <vt:lpstr>Município de Barcelos</vt:lpstr>
      <vt:lpstr>Município de Batalha</vt:lpstr>
      <vt:lpstr>Município de Beja</vt:lpstr>
      <vt:lpstr>Município de Boticas</vt:lpstr>
      <vt:lpstr>Município de Braga</vt:lpstr>
      <vt:lpstr>Município de Cabeceiras de Basto</vt:lpstr>
      <vt:lpstr>Município de Cadaval</vt:lpstr>
      <vt:lpstr>Município de Caldas da Rainha</vt:lpstr>
      <vt:lpstr>Município de Campo Maior</vt:lpstr>
      <vt:lpstr>Município de Carregal do Sal</vt:lpstr>
      <vt:lpstr>Município de Castelo de Paiva</vt:lpstr>
      <vt:lpstr>Município de Castro Daire</vt:lpstr>
      <vt:lpstr>Município de Celorico da Beira</vt:lpstr>
      <vt:lpstr>Município de Cinfães</vt:lpstr>
      <vt:lpstr>Município de Coimbra</vt:lpstr>
      <vt:lpstr>Município de Covilhã</vt:lpstr>
      <vt:lpstr>Município de Cuba</vt:lpstr>
      <vt:lpstr>Município de Espinho</vt:lpstr>
      <vt:lpstr>Município de Fafe</vt:lpstr>
      <vt:lpstr>Município de Felgueiras</vt:lpstr>
      <vt:lpstr>Município de Freixo de Espada à Cinta</vt:lpstr>
      <vt:lpstr>Município de Góis</vt:lpstr>
      <vt:lpstr>Município de Guarda</vt:lpstr>
      <vt:lpstr>Município de Guimarães</vt:lpstr>
      <vt:lpstr>Município de Idanha A Nova</vt:lpstr>
      <vt:lpstr>Município de Lagoa</vt:lpstr>
      <vt:lpstr>Município de Lourinhã</vt:lpstr>
      <vt:lpstr>Município de Lousã</vt:lpstr>
      <vt:lpstr>Município de Lousada</vt:lpstr>
      <vt:lpstr>Município de Mafra</vt:lpstr>
      <vt:lpstr>Município de Mangualde</vt:lpstr>
      <vt:lpstr>Município de Marvão</vt:lpstr>
      <vt:lpstr>Município de Matosinhos</vt:lpstr>
      <vt:lpstr>Município de Mealhada</vt:lpstr>
      <vt:lpstr>Município de Miranda do Corvo</vt:lpstr>
      <vt:lpstr>Município de Montemor o Velho</vt:lpstr>
      <vt:lpstr>Município de Mourão</vt:lpstr>
      <vt:lpstr>Município de Nelas</vt:lpstr>
      <vt:lpstr>Município de Oleiros</vt:lpstr>
      <vt:lpstr>Município de Olhão</vt:lpstr>
      <vt:lpstr>Município de Oliveira de Azeméis</vt:lpstr>
      <vt:lpstr>Município de Oliveira de Frades</vt:lpstr>
      <vt:lpstr>Município de Oliveira do Bairro</vt:lpstr>
      <vt:lpstr>Município de Oliveira do Hospital</vt:lpstr>
      <vt:lpstr>Município de Ourique</vt:lpstr>
      <vt:lpstr>Município de Paços de Ferreira</vt:lpstr>
      <vt:lpstr>Município de Palmela</vt:lpstr>
      <vt:lpstr>Município de Paredes de Coura</vt:lpstr>
      <vt:lpstr>Município de Penacova</vt:lpstr>
      <vt:lpstr>Município de Penafiel</vt:lpstr>
      <vt:lpstr>Município de Penalva do Castelo</vt:lpstr>
      <vt:lpstr>Município de Peniche</vt:lpstr>
      <vt:lpstr>Município de Pombal</vt:lpstr>
      <vt:lpstr>Município de Ponte da Barca</vt:lpstr>
      <vt:lpstr>Município de Ponte de Sôr</vt:lpstr>
      <vt:lpstr>Município de Portel</vt:lpstr>
      <vt:lpstr>Município de Porto</vt:lpstr>
      <vt:lpstr>Município de Porto de Mós</vt:lpstr>
      <vt:lpstr>Município de Póvoa de Lanhoso</vt:lpstr>
      <vt:lpstr>Município de Proença a Nova</vt:lpstr>
      <vt:lpstr>Município de Reguengos de Monsaraz</vt:lpstr>
      <vt:lpstr>Município de Rio Maior</vt:lpstr>
      <vt:lpstr>Município de Santa Maria da Feira</vt:lpstr>
      <vt:lpstr>Município de Santarém</vt:lpstr>
      <vt:lpstr>Município de Santo Tirso</vt:lpstr>
      <vt:lpstr>Município de São Pedro do Sul</vt:lpstr>
      <vt:lpstr>Município de Sardoal</vt:lpstr>
      <vt:lpstr>Município de Sátão</vt:lpstr>
      <vt:lpstr>Município de Sernancelhe</vt:lpstr>
      <vt:lpstr>Município de Sertã</vt:lpstr>
      <vt:lpstr>Município de Setúbal</vt:lpstr>
      <vt:lpstr>Município de Soure</vt:lpstr>
      <vt:lpstr>Município de Tábua</vt:lpstr>
      <vt:lpstr>Município de Tarouca</vt:lpstr>
      <vt:lpstr>Município de Tavira</vt:lpstr>
      <vt:lpstr>Município de Terras de Bouro</vt:lpstr>
      <vt:lpstr>Município de Tondela</vt:lpstr>
      <vt:lpstr>Município de Torres Novas</vt:lpstr>
      <vt:lpstr>Município de Torres Vedras</vt:lpstr>
      <vt:lpstr>Município de Trofa</vt:lpstr>
      <vt:lpstr>Município de Valongo</vt:lpstr>
      <vt:lpstr>Município de Valpaços</vt:lpstr>
      <vt:lpstr>Município de Viana do Alentejo</vt:lpstr>
      <vt:lpstr>Município de Vila do Bispo</vt:lpstr>
      <vt:lpstr>Município de Vila Nova de Famalicão</vt:lpstr>
      <vt:lpstr>Município de Vila Nova de Gaia</vt:lpstr>
      <vt:lpstr>Município de Vila Nova de Paiva</vt:lpstr>
      <vt:lpstr>Município de Vila Nova de Poiares</vt:lpstr>
      <vt:lpstr>Município de Vila Pouca de Aguiar</vt:lpstr>
      <vt:lpstr>Município de Vila Viçosa</vt:lpstr>
      <vt:lpstr>Município de Viseu</vt:lpstr>
      <vt:lpstr>Município de Vizela</vt:lpstr>
      <vt:lpstr>Município de Vouzela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2016-10-13T11:24:05Z</cp:lastPrinted>
  <dcterms:created xsi:type="dcterms:W3CDTF">2016-01-29T15:26:37Z</dcterms:created>
  <dcterms:modified xsi:type="dcterms:W3CDTF">2016-12-02T10:18:07Z</dcterms:modified>
</cp:coreProperties>
</file>