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updateLinks="never" defaultThemeVersion="124226"/>
  <xr:revisionPtr revIDLastSave="32" documentId="8_{1D058E3A-9D7F-44BA-9190-24E60FB1AF59}" xr6:coauthVersionLast="47" xr6:coauthVersionMax="47" xr10:uidLastSave="{36E69062-E13D-4FAA-8A1C-5B42920C687D}"/>
  <bookViews>
    <workbookView xWindow="-120" yWindow="-120" windowWidth="29040" windowHeight="15720" xr2:uid="{00000000-000D-0000-FFFF-FFFF00000000}"/>
  </bookViews>
  <sheets>
    <sheet name="CalPags - RAM" sheetId="4" r:id="rId1"/>
  </sheets>
  <definedNames>
    <definedName name="_xlnm._FilterDatabase" localSheetId="0" hidden="1">'CalPags - RAM'!$B$1:$B$551</definedName>
    <definedName name="_xlnm.Print_Area" localSheetId="0">'CalPags - RAM'!$B$1:$F$43</definedName>
    <definedName name="_xlnm.Print_Titles" localSheetId="0">'CalPags - RAM'!$1:$3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4" l="1"/>
  <c r="E41" i="4"/>
  <c r="E26" i="4"/>
  <c r="E20" i="4" l="1"/>
  <c r="E17" i="4" l="1"/>
  <c r="E21" i="4" s="1"/>
  <c r="E43" i="4" s="1"/>
</calcChain>
</file>

<file path=xl/sharedStrings.xml><?xml version="1.0" encoding="utf-8"?>
<sst xmlns="http://schemas.openxmlformats.org/spreadsheetml/2006/main" count="76" uniqueCount="40">
  <si>
    <t>AJUDA / APOIO</t>
  </si>
  <si>
    <t>Tipo de pagamento</t>
  </si>
  <si>
    <t>Pagamento efetuado a:</t>
  </si>
  <si>
    <t>Montante  
(mil euros)</t>
  </si>
  <si>
    <t xml:space="preserve">Nº Beneficiários </t>
  </si>
  <si>
    <t>CALENDÁRIO DE PAGAMENTOS - RAM</t>
  </si>
  <si>
    <t>NOVEMBRO</t>
  </si>
  <si>
    <t>NOVEMBRO Total</t>
  </si>
  <si>
    <t>Adiantamento 85%</t>
  </si>
  <si>
    <t>CAMPANHA 2025</t>
  </si>
  <si>
    <t>2025 Total</t>
  </si>
  <si>
    <t>CAMPANHA 2025 Total</t>
  </si>
  <si>
    <t>≤ 3</t>
  </si>
  <si>
    <t>PEPAC F.6.1 Apoio a zonas com condicionantes naturais ou específicas - Madeira</t>
  </si>
  <si>
    <t>PEPAC F.6.2 Apoio a zonas com condicionantes naturais ou específicas - Porto Santo</t>
  </si>
  <si>
    <t>PEPAC F.7.1 Pagamentos Natura 2000 e Diretiva-Quadro da Água</t>
  </si>
  <si>
    <t>PEPAC F.8.1 Apoio ao regime de Produção Integrada</t>
  </si>
  <si>
    <t>PEPAC F.8.2 Manutenção de muros de suporte de terras</t>
  </si>
  <si>
    <t>PEPAC F.8.3 Apoio ao Modo de Produção Biológico</t>
  </si>
  <si>
    <t>PEPAC F.8.4 Preservação de pomares de frutos frescos e vinhas tradicionais</t>
  </si>
  <si>
    <t>PEPAC F.8.5 Controlo de espécies invasoras</t>
  </si>
  <si>
    <t>PEPAC F.8.6 Manutenção de muros de pedra de croché em Porto Santo</t>
  </si>
  <si>
    <t>PEPAC F.8.7 Manutenção dos bardos em urze</t>
  </si>
  <si>
    <t>POSEI Medida 2 - Subação 2.1.1 Fileira da cana de açúcar - Transformação</t>
  </si>
  <si>
    <t>1ª Prestação 95%</t>
  </si>
  <si>
    <t>DEZEMBRO</t>
  </si>
  <si>
    <t>DEZEMBRO Total</t>
  </si>
  <si>
    <t>POSEI Medida 1 - Apoio Base aos Agricultores Madeirenses - componente nacional</t>
  </si>
  <si>
    <t>100%</t>
  </si>
  <si>
    <t>JANEIRO</t>
  </si>
  <si>
    <t>JANEIRO Total</t>
  </si>
  <si>
    <t>2026 Total</t>
  </si>
  <si>
    <t>POSEI Medida 2 - Subação 2.3.5 Fileira da carne - Ajuda à vaca aleitante</t>
  </si>
  <si>
    <t>POSEI Medida 2 - Subação 2.3.6 Fileira da carne - Ajuda aos ovinos e caprinos</t>
  </si>
  <si>
    <t>FEVEREIRO</t>
  </si>
  <si>
    <t>FEVEREIRO Total</t>
  </si>
  <si>
    <t>Saldo</t>
  </si>
  <si>
    <t>PEPAC F.8.8 Compromissos silvoambientais e climáticos</t>
  </si>
  <si>
    <t>PEPAC F.8.10 Prémio à manutenção e perda de rendimento de investimentos florestais</t>
  </si>
  <si>
    <t xml:space="preserve">POSEI Medida 2 - Ação 2.5 Fileira da banana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</si>
</sst>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#,##0______;"/>
    <numFmt numFmtId="166" formatCode="[$-816]d/mmm/yy;@"/>
    <numFmt numFmtId="167" formatCode="#,##0_ ;\-#,##0\ "/>
    <numFmt numFmtId="168" formatCode="#,##0.0"/>
  </numFmts>
  <fonts count="13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  <font>
      <b/>
      <sz val="9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9" fillId="3" borderId="2" xfId="0" applyFont="1" applyFill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 indent="2"/>
    </xf>
    <xf numFmtId="3" fontId="7" fillId="0" borderId="3" xfId="0" applyNumberFormat="1" applyFont="1" applyBorder="1" applyAlignment="1">
      <alignment horizontal="right" vertical="center"/>
    </xf>
    <xf numFmtId="166" fontId="7" fillId="0" borderId="2" xfId="0" applyNumberFormat="1" applyFont="1" applyBorder="1" applyAlignment="1">
      <alignment horizontal="center" vertical="center"/>
    </xf>
    <xf numFmtId="165" fontId="3" fillId="2" borderId="0" xfId="2" applyNumberFormat="1" applyFont="1" applyFill="1" applyAlignment="1">
      <alignment horizontal="left" vertical="center"/>
    </xf>
    <xf numFmtId="165" fontId="3" fillId="2" borderId="0" xfId="2" applyNumberFormat="1" applyFont="1" applyFill="1" applyAlignment="1">
      <alignment horizontal="right" vertical="center"/>
    </xf>
    <xf numFmtId="0" fontId="5" fillId="0" borderId="0" xfId="2" applyAlignment="1">
      <alignment vertical="center"/>
    </xf>
    <xf numFmtId="0" fontId="5" fillId="0" borderId="0" xfId="2" applyAlignment="1">
      <alignment horizontal="left" vertical="center"/>
    </xf>
    <xf numFmtId="0" fontId="5" fillId="0" borderId="0" xfId="2"/>
    <xf numFmtId="0" fontId="7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indent="1"/>
    </xf>
    <xf numFmtId="0" fontId="9" fillId="3" borderId="3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vertical="center"/>
    </xf>
    <xf numFmtId="3" fontId="11" fillId="5" borderId="7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vertical="center"/>
    </xf>
    <xf numFmtId="167" fontId="10" fillId="6" borderId="2" xfId="1" applyNumberFormat="1" applyFont="1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167" fontId="10" fillId="2" borderId="2" xfId="0" applyNumberFormat="1" applyFont="1" applyFill="1" applyBorder="1" applyAlignment="1">
      <alignment vertical="center"/>
    </xf>
    <xf numFmtId="3" fontId="5" fillId="0" borderId="0" xfId="0" applyNumberFormat="1" applyFont="1"/>
    <xf numFmtId="167" fontId="5" fillId="0" borderId="0" xfId="0" applyNumberFormat="1" applyFont="1"/>
    <xf numFmtId="3" fontId="9" fillId="3" borderId="2" xfId="0" applyNumberFormat="1" applyFont="1" applyFill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left" vertical="center" indent="1"/>
    </xf>
    <xf numFmtId="0" fontId="9" fillId="7" borderId="2" xfId="0" applyFont="1" applyFill="1" applyBorder="1" applyAlignment="1">
      <alignment vertical="center"/>
    </xf>
    <xf numFmtId="3" fontId="9" fillId="7" borderId="2" xfId="0" applyNumberFormat="1" applyFont="1" applyFill="1" applyBorder="1" applyAlignment="1">
      <alignment vertical="center"/>
    </xf>
    <xf numFmtId="3" fontId="12" fillId="7" borderId="3" xfId="0" applyNumberFormat="1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vertical="center"/>
    </xf>
    <xf numFmtId="3" fontId="10" fillId="6" borderId="2" xfId="1" applyNumberFormat="1" applyFont="1" applyFill="1" applyBorder="1" applyAlignment="1">
      <alignment vertical="center"/>
    </xf>
    <xf numFmtId="3" fontId="6" fillId="6" borderId="3" xfId="0" applyNumberFormat="1" applyFont="1" applyFill="1" applyBorder="1" applyAlignment="1">
      <alignment vertical="center"/>
    </xf>
    <xf numFmtId="168" fontId="7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vertic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T551"/>
  <sheetViews>
    <sheetView showGridLines="0" tabSelected="1" zoomScaleNormal="100" workbookViewId="0">
      <pane ySplit="3" topLeftCell="A27" activePane="bottomLeft" state="frozen"/>
      <selection pane="bottomLeft"/>
    </sheetView>
  </sheetViews>
  <sheetFormatPr defaultRowHeight="12.75" x14ac:dyDescent="0.2"/>
  <cols>
    <col min="1" max="1" width="1.42578125" style="3" customWidth="1"/>
    <col min="2" max="2" width="70.28515625" style="3" customWidth="1"/>
    <col min="3" max="3" width="17.7109375" style="3" customWidth="1"/>
    <col min="4" max="4" width="14.42578125" style="3" customWidth="1"/>
    <col min="5" max="5" width="12.140625" style="3" customWidth="1"/>
    <col min="6" max="6" width="10.85546875" style="3" customWidth="1"/>
    <col min="7" max="7" width="10.85546875" bestFit="1" customWidth="1"/>
  </cols>
  <sheetData>
    <row r="1" spans="2:202" s="1" customFormat="1" ht="21.75" customHeight="1" x14ac:dyDescent="0.2">
      <c r="B1" s="16" t="s">
        <v>5</v>
      </c>
      <c r="C1" s="16"/>
      <c r="D1" s="17"/>
      <c r="E1" s="17"/>
      <c r="F1" s="17" t="s">
        <v>9</v>
      </c>
      <c r="G1"/>
      <c r="H1"/>
      <c r="I1"/>
      <c r="J1"/>
      <c r="K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</row>
    <row r="2" spans="2:202" s="3" customFormat="1" x14ac:dyDescent="0.2">
      <c r="B2" s="18"/>
      <c r="C2" s="19"/>
      <c r="D2" s="20"/>
      <c r="E2" s="20"/>
      <c r="F2" s="20"/>
      <c r="G2"/>
      <c r="H2"/>
      <c r="I2"/>
      <c r="J2"/>
      <c r="K2"/>
      <c r="L2" s="5"/>
    </row>
    <row r="3" spans="2:202" s="6" customFormat="1" ht="22.5" x14ac:dyDescent="0.2">
      <c r="B3" s="21" t="s">
        <v>0</v>
      </c>
      <c r="C3" s="22" t="s">
        <v>1</v>
      </c>
      <c r="D3" s="22" t="s">
        <v>2</v>
      </c>
      <c r="E3" s="23" t="s">
        <v>3</v>
      </c>
      <c r="F3" s="23" t="s">
        <v>4</v>
      </c>
      <c r="G3"/>
      <c r="H3" s="7"/>
      <c r="I3" s="7"/>
      <c r="J3" s="7"/>
      <c r="K3" s="7"/>
      <c r="L3" s="8"/>
      <c r="M3" s="8"/>
    </row>
    <row r="4" spans="2:202" s="3" customFormat="1" ht="15" x14ac:dyDescent="0.2">
      <c r="B4" s="30">
        <v>2025</v>
      </c>
      <c r="C4" s="31"/>
      <c r="D4" s="31"/>
      <c r="E4" s="31"/>
      <c r="F4" s="32"/>
      <c r="G4"/>
      <c r="H4" s="7"/>
      <c r="I4" s="7"/>
      <c r="J4" s="7"/>
      <c r="K4" s="7"/>
      <c r="L4" s="7"/>
      <c r="M4" s="7"/>
    </row>
    <row r="5" spans="2:202" s="3" customFormat="1" ht="12.75" customHeight="1" x14ac:dyDescent="0.2">
      <c r="B5" s="9" t="s">
        <v>6</v>
      </c>
      <c r="C5" s="10"/>
      <c r="D5" s="10"/>
      <c r="E5" s="10"/>
      <c r="F5" s="25"/>
      <c r="G5"/>
      <c r="H5" s="7"/>
      <c r="I5" s="7"/>
      <c r="J5" s="7"/>
      <c r="K5" s="7"/>
      <c r="L5" s="7"/>
      <c r="M5" s="7"/>
    </row>
    <row r="6" spans="2:202" s="3" customFormat="1" ht="19.5" customHeight="1" x14ac:dyDescent="0.2">
      <c r="B6" s="13" t="s">
        <v>13</v>
      </c>
      <c r="C6" s="24" t="s">
        <v>8</v>
      </c>
      <c r="D6" s="15">
        <v>45989</v>
      </c>
      <c r="E6" s="11">
        <v>5524.2386399999996</v>
      </c>
      <c r="F6" s="12">
        <v>11725</v>
      </c>
      <c r="G6"/>
      <c r="H6" s="38"/>
      <c r="I6" s="7"/>
      <c r="J6" s="7"/>
      <c r="K6" s="7"/>
      <c r="L6" s="7"/>
      <c r="M6" s="7"/>
    </row>
    <row r="7" spans="2:202" s="3" customFormat="1" ht="19.5" customHeight="1" x14ac:dyDescent="0.2">
      <c r="B7" s="13" t="s">
        <v>14</v>
      </c>
      <c r="C7" s="24" t="s">
        <v>8</v>
      </c>
      <c r="D7" s="15">
        <v>45989</v>
      </c>
      <c r="E7" s="11">
        <v>188.61075</v>
      </c>
      <c r="F7" s="12">
        <v>99</v>
      </c>
      <c r="G7"/>
      <c r="H7" s="38"/>
      <c r="I7" s="7"/>
      <c r="J7" s="7"/>
      <c r="K7" s="7"/>
      <c r="L7" s="7"/>
      <c r="M7" s="7"/>
    </row>
    <row r="8" spans="2:202" s="3" customFormat="1" ht="19.5" customHeight="1" x14ac:dyDescent="0.2">
      <c r="B8" s="13" t="s">
        <v>15</v>
      </c>
      <c r="C8" s="24" t="s">
        <v>8</v>
      </c>
      <c r="D8" s="15">
        <v>45989</v>
      </c>
      <c r="E8" s="11">
        <v>53.964379999999998</v>
      </c>
      <c r="F8" s="12">
        <v>5</v>
      </c>
      <c r="G8"/>
      <c r="H8" s="38"/>
      <c r="I8" s="7"/>
      <c r="J8" s="7"/>
      <c r="K8" s="7"/>
      <c r="L8" s="7"/>
      <c r="M8" s="7"/>
    </row>
    <row r="9" spans="2:202" s="3" customFormat="1" ht="19.5" customHeight="1" x14ac:dyDescent="0.2">
      <c r="B9" s="13" t="s">
        <v>16</v>
      </c>
      <c r="C9" s="24" t="s">
        <v>8</v>
      </c>
      <c r="D9" s="15">
        <v>45989</v>
      </c>
      <c r="E9" s="11">
        <v>1.8597999999999999</v>
      </c>
      <c r="F9" s="14" t="s">
        <v>12</v>
      </c>
      <c r="G9"/>
      <c r="H9" s="38"/>
      <c r="I9" s="7"/>
      <c r="J9" s="7"/>
      <c r="K9" s="7"/>
      <c r="L9" s="7"/>
      <c r="M9" s="7"/>
    </row>
    <row r="10" spans="2:202" s="3" customFormat="1" ht="19.5" customHeight="1" x14ac:dyDescent="0.2">
      <c r="B10" s="13" t="s">
        <v>17</v>
      </c>
      <c r="C10" s="24" t="s">
        <v>8</v>
      </c>
      <c r="D10" s="15">
        <v>45989</v>
      </c>
      <c r="E10" s="11">
        <v>226.71952999999999</v>
      </c>
      <c r="F10" s="12">
        <v>788</v>
      </c>
      <c r="G10"/>
      <c r="H10" s="38"/>
      <c r="I10" s="7"/>
      <c r="J10" s="7"/>
      <c r="K10" s="7"/>
      <c r="L10" s="7"/>
      <c r="M10" s="7"/>
    </row>
    <row r="11" spans="2:202" s="3" customFormat="1" ht="19.5" customHeight="1" x14ac:dyDescent="0.2">
      <c r="B11" s="13" t="s">
        <v>18</v>
      </c>
      <c r="C11" s="24" t="s">
        <v>8</v>
      </c>
      <c r="D11" s="15">
        <v>45989</v>
      </c>
      <c r="E11" s="11">
        <v>143.54731000000004</v>
      </c>
      <c r="F11" s="12">
        <v>140</v>
      </c>
      <c r="G11"/>
      <c r="H11" s="38"/>
      <c r="I11" s="7"/>
      <c r="J11" s="7"/>
      <c r="K11" s="7"/>
      <c r="L11" s="7"/>
      <c r="M11" s="7"/>
    </row>
    <row r="12" spans="2:202" s="3" customFormat="1" ht="19.5" customHeight="1" x14ac:dyDescent="0.2">
      <c r="B12" s="13" t="s">
        <v>19</v>
      </c>
      <c r="C12" s="24" t="s">
        <v>8</v>
      </c>
      <c r="D12" s="15">
        <v>45989</v>
      </c>
      <c r="E12" s="11">
        <v>32.191200000000002</v>
      </c>
      <c r="F12" s="12">
        <v>69</v>
      </c>
      <c r="G12"/>
      <c r="H12" s="38"/>
      <c r="I12" s="7"/>
      <c r="J12" s="7"/>
      <c r="K12" s="7"/>
      <c r="L12" s="7"/>
      <c r="M12" s="7"/>
    </row>
    <row r="13" spans="2:202" s="3" customFormat="1" ht="19.5" customHeight="1" x14ac:dyDescent="0.2">
      <c r="B13" s="13" t="s">
        <v>20</v>
      </c>
      <c r="C13" s="24" t="s">
        <v>8</v>
      </c>
      <c r="D13" s="15">
        <v>45989</v>
      </c>
      <c r="E13" s="11">
        <v>6.5871400000000007</v>
      </c>
      <c r="F13" s="12">
        <v>21</v>
      </c>
      <c r="G13"/>
      <c r="H13" s="38"/>
      <c r="I13" s="7"/>
      <c r="J13" s="7"/>
      <c r="K13" s="7"/>
      <c r="L13" s="7"/>
      <c r="M13" s="7"/>
    </row>
    <row r="14" spans="2:202" s="3" customFormat="1" ht="19.5" customHeight="1" x14ac:dyDescent="0.2">
      <c r="B14" s="13" t="s">
        <v>21</v>
      </c>
      <c r="C14" s="24" t="s">
        <v>8</v>
      </c>
      <c r="D14" s="15">
        <v>45989</v>
      </c>
      <c r="E14" s="11">
        <v>5.2913000000000006</v>
      </c>
      <c r="F14" s="12">
        <v>21</v>
      </c>
      <c r="G14"/>
      <c r="H14" s="7"/>
      <c r="I14" s="7"/>
      <c r="J14" s="7"/>
      <c r="K14" s="7"/>
      <c r="L14" s="7"/>
      <c r="M14" s="7"/>
    </row>
    <row r="15" spans="2:202" s="3" customFormat="1" ht="19.5" customHeight="1" x14ac:dyDescent="0.2">
      <c r="B15" s="13" t="s">
        <v>22</v>
      </c>
      <c r="C15" s="24" t="s">
        <v>8</v>
      </c>
      <c r="D15" s="15">
        <v>45989</v>
      </c>
      <c r="E15" s="11">
        <v>2.30707</v>
      </c>
      <c r="F15" s="12">
        <v>8</v>
      </c>
      <c r="G15"/>
      <c r="H15" s="38"/>
      <c r="I15" s="38"/>
      <c r="J15" s="7"/>
      <c r="K15" s="7"/>
      <c r="L15" s="7"/>
      <c r="M15" s="7"/>
    </row>
    <row r="16" spans="2:202" s="3" customFormat="1" ht="19.5" customHeight="1" x14ac:dyDescent="0.2">
      <c r="B16" s="13" t="s">
        <v>23</v>
      </c>
      <c r="C16" s="24" t="s">
        <v>24</v>
      </c>
      <c r="D16" s="15">
        <v>45989</v>
      </c>
      <c r="E16" s="11">
        <v>1453.4873500000001</v>
      </c>
      <c r="F16" s="12">
        <v>5</v>
      </c>
      <c r="G16"/>
      <c r="H16" s="38"/>
      <c r="I16" s="38"/>
      <c r="J16" s="7"/>
      <c r="K16" s="7"/>
      <c r="L16" s="7"/>
      <c r="M16" s="7"/>
    </row>
    <row r="17" spans="2:13" s="3" customFormat="1" ht="19.5" customHeight="1" x14ac:dyDescent="0.2">
      <c r="B17" s="26" t="s">
        <v>7</v>
      </c>
      <c r="C17" s="27"/>
      <c r="D17" s="27"/>
      <c r="E17" s="28">
        <f>SUM(E6:E16)</f>
        <v>7638.80447</v>
      </c>
      <c r="F17" s="29"/>
      <c r="G17"/>
      <c r="H17" s="38"/>
      <c r="I17" s="7"/>
      <c r="J17" s="7"/>
      <c r="K17" s="7"/>
      <c r="L17" s="7"/>
      <c r="M17" s="7"/>
    </row>
    <row r="18" spans="2:13" s="3" customFormat="1" ht="12.75" customHeight="1" x14ac:dyDescent="0.2">
      <c r="B18" s="9" t="s">
        <v>25</v>
      </c>
      <c r="C18" s="10"/>
      <c r="D18" s="10"/>
      <c r="E18" s="40"/>
      <c r="F18" s="41"/>
      <c r="G18"/>
      <c r="H18" s="7"/>
      <c r="I18" s="7"/>
      <c r="J18" s="7"/>
      <c r="K18" s="7"/>
      <c r="L18" s="7"/>
      <c r="M18" s="7"/>
    </row>
    <row r="19" spans="2:13" s="3" customFormat="1" ht="24.75" customHeight="1" x14ac:dyDescent="0.2">
      <c r="B19" s="13" t="s">
        <v>27</v>
      </c>
      <c r="C19" s="24" t="s">
        <v>28</v>
      </c>
      <c r="D19" s="15">
        <v>46021</v>
      </c>
      <c r="E19" s="11">
        <v>3752.7032899999999</v>
      </c>
      <c r="F19" s="12">
        <v>11219</v>
      </c>
      <c r="G19"/>
      <c r="H19" s="7"/>
      <c r="I19" s="7"/>
      <c r="J19" s="7"/>
      <c r="K19" s="7"/>
      <c r="L19" s="7"/>
      <c r="M19" s="7"/>
    </row>
    <row r="20" spans="2:13" s="3" customFormat="1" ht="19.5" customHeight="1" x14ac:dyDescent="0.2">
      <c r="B20" s="42" t="s">
        <v>26</v>
      </c>
      <c r="C20" s="43"/>
      <c r="D20" s="43"/>
      <c r="E20" s="44">
        <f>+E19</f>
        <v>3752.7032899999999</v>
      </c>
      <c r="F20" s="45"/>
      <c r="G20"/>
      <c r="H20" s="7"/>
      <c r="I20" s="7"/>
      <c r="J20" s="7"/>
      <c r="K20" s="7"/>
      <c r="L20" s="7"/>
      <c r="M20" s="7"/>
    </row>
    <row r="21" spans="2:13" ht="19.5" customHeight="1" x14ac:dyDescent="0.2">
      <c r="B21" s="33" t="s">
        <v>10</v>
      </c>
      <c r="C21" s="34"/>
      <c r="D21" s="34"/>
      <c r="E21" s="35">
        <f>+E17+E20</f>
        <v>11391.50776</v>
      </c>
      <c r="F21" s="36"/>
    </row>
    <row r="22" spans="2:13" s="3" customFormat="1" ht="15" x14ac:dyDescent="0.2">
      <c r="B22" s="30">
        <v>2026</v>
      </c>
      <c r="C22" s="31"/>
      <c r="D22" s="31"/>
      <c r="E22" s="46"/>
      <c r="F22" s="47"/>
      <c r="G22"/>
      <c r="H22" s="7"/>
      <c r="I22" s="7"/>
      <c r="J22" s="7"/>
      <c r="K22" s="7"/>
      <c r="L22" s="7"/>
      <c r="M22" s="7"/>
    </row>
    <row r="23" spans="2:13" s="3" customFormat="1" ht="12.75" customHeight="1" x14ac:dyDescent="0.2">
      <c r="B23" s="9" t="s">
        <v>29</v>
      </c>
      <c r="C23" s="10"/>
      <c r="D23" s="10"/>
      <c r="E23" s="40"/>
      <c r="F23" s="41"/>
      <c r="G23"/>
      <c r="H23" s="7"/>
      <c r="I23" s="7"/>
      <c r="J23" s="7"/>
      <c r="K23" s="7"/>
      <c r="L23" s="7"/>
      <c r="M23" s="7"/>
    </row>
    <row r="24" spans="2:13" s="3" customFormat="1" ht="24.75" customHeight="1" x14ac:dyDescent="0.2">
      <c r="B24" s="13" t="s">
        <v>32</v>
      </c>
      <c r="C24" s="24" t="s">
        <v>24</v>
      </c>
      <c r="D24" s="15">
        <v>46052</v>
      </c>
      <c r="E24" s="11">
        <v>47.498530000000002</v>
      </c>
      <c r="F24" s="14">
        <v>197</v>
      </c>
      <c r="G24"/>
      <c r="H24" s="7"/>
      <c r="I24" s="7"/>
      <c r="J24" s="7"/>
      <c r="K24" s="7"/>
      <c r="L24" s="7"/>
      <c r="M24" s="7"/>
    </row>
    <row r="25" spans="2:13" s="3" customFormat="1" ht="24.75" customHeight="1" x14ac:dyDescent="0.2">
      <c r="B25" s="13" t="s">
        <v>33</v>
      </c>
      <c r="C25" s="24" t="s">
        <v>24</v>
      </c>
      <c r="D25" s="15">
        <v>46052</v>
      </c>
      <c r="E25" s="11">
        <v>18.999759999999998</v>
      </c>
      <c r="F25" s="14">
        <v>38</v>
      </c>
      <c r="G25"/>
      <c r="H25" s="7"/>
      <c r="I25" s="7"/>
      <c r="J25" s="7"/>
      <c r="K25" s="7"/>
      <c r="L25" s="7"/>
      <c r="M25" s="7"/>
    </row>
    <row r="26" spans="2:13" s="3" customFormat="1" ht="19.5" customHeight="1" x14ac:dyDescent="0.2">
      <c r="B26" s="26" t="s">
        <v>30</v>
      </c>
      <c r="C26" s="27"/>
      <c r="D26" s="27"/>
      <c r="E26" s="28">
        <f>SUM(E24:E25)</f>
        <v>66.498289999999997</v>
      </c>
      <c r="F26" s="29"/>
      <c r="G26"/>
      <c r="H26" s="7"/>
      <c r="I26" s="7"/>
      <c r="J26" s="7"/>
      <c r="K26" s="7"/>
      <c r="L26" s="7"/>
      <c r="M26" s="7"/>
    </row>
    <row r="27" spans="2:13" s="3" customFormat="1" ht="12.75" customHeight="1" x14ac:dyDescent="0.2">
      <c r="B27" s="9" t="s">
        <v>34</v>
      </c>
      <c r="C27" s="10"/>
      <c r="D27" s="10"/>
      <c r="E27" s="40"/>
      <c r="F27" s="41"/>
      <c r="G27"/>
      <c r="H27" s="7"/>
      <c r="I27" s="7"/>
      <c r="J27" s="7"/>
      <c r="K27" s="7"/>
      <c r="L27" s="7"/>
      <c r="M27" s="7"/>
    </row>
    <row r="28" spans="2:13" s="3" customFormat="1" ht="19.5" customHeight="1" x14ac:dyDescent="0.2">
      <c r="B28" s="13" t="s">
        <v>13</v>
      </c>
      <c r="C28" s="24" t="s">
        <v>36</v>
      </c>
      <c r="D28" s="15">
        <v>46080</v>
      </c>
      <c r="E28" s="11">
        <v>948.45025999999996</v>
      </c>
      <c r="F28" s="14">
        <v>11143</v>
      </c>
      <c r="G28"/>
      <c r="H28" s="7"/>
      <c r="I28" s="7"/>
      <c r="J28" s="7"/>
      <c r="K28" s="7"/>
      <c r="L28" s="7"/>
      <c r="M28" s="7"/>
    </row>
    <row r="29" spans="2:13" s="3" customFormat="1" ht="19.5" customHeight="1" x14ac:dyDescent="0.2">
      <c r="B29" s="13" t="s">
        <v>14</v>
      </c>
      <c r="C29" s="24" t="s">
        <v>36</v>
      </c>
      <c r="D29" s="15">
        <v>46080</v>
      </c>
      <c r="E29" s="11">
        <v>32.789250000000003</v>
      </c>
      <c r="F29" s="14">
        <v>96</v>
      </c>
      <c r="G29"/>
      <c r="H29" s="7"/>
      <c r="I29" s="7"/>
      <c r="J29" s="7"/>
      <c r="K29" s="7"/>
      <c r="L29" s="7"/>
      <c r="M29" s="7"/>
    </row>
    <row r="30" spans="2:13" s="3" customFormat="1" ht="19.5" customHeight="1" x14ac:dyDescent="0.2">
      <c r="B30" s="13" t="s">
        <v>15</v>
      </c>
      <c r="C30" s="24" t="s">
        <v>36</v>
      </c>
      <c r="D30" s="15">
        <v>46080</v>
      </c>
      <c r="E30" s="11">
        <v>9.5231200000000005</v>
      </c>
      <c r="F30" s="14">
        <v>5</v>
      </c>
      <c r="G30"/>
      <c r="H30" s="7"/>
      <c r="I30" s="7"/>
      <c r="J30" s="7"/>
      <c r="K30" s="7"/>
      <c r="L30" s="7"/>
      <c r="M30" s="7"/>
    </row>
    <row r="31" spans="2:13" s="3" customFormat="1" ht="19.5" customHeight="1" x14ac:dyDescent="0.2">
      <c r="B31" s="13" t="s">
        <v>16</v>
      </c>
      <c r="C31" s="24" t="s">
        <v>36</v>
      </c>
      <c r="D31" s="15">
        <v>46080</v>
      </c>
      <c r="E31" s="51">
        <v>9.5999999999999992E-3</v>
      </c>
      <c r="F31" s="14" t="s">
        <v>12</v>
      </c>
      <c r="G31"/>
      <c r="H31" s="7"/>
      <c r="I31" s="7"/>
      <c r="J31" s="7"/>
      <c r="K31" s="7"/>
      <c r="L31" s="7"/>
      <c r="M31" s="7"/>
    </row>
    <row r="32" spans="2:13" s="3" customFormat="1" ht="19.5" customHeight="1" x14ac:dyDescent="0.2">
      <c r="B32" s="13" t="s">
        <v>17</v>
      </c>
      <c r="C32" s="24" t="s">
        <v>36</v>
      </c>
      <c r="D32" s="15">
        <v>46080</v>
      </c>
      <c r="E32" s="11">
        <v>34.225929999999998</v>
      </c>
      <c r="F32" s="14">
        <v>709</v>
      </c>
      <c r="G32"/>
      <c r="H32" s="7"/>
      <c r="I32" s="7"/>
      <c r="J32" s="7"/>
      <c r="K32" s="7"/>
      <c r="L32" s="7"/>
      <c r="M32" s="7"/>
    </row>
    <row r="33" spans="2:13" s="3" customFormat="1" ht="19.5" customHeight="1" x14ac:dyDescent="0.2">
      <c r="B33" s="13" t="s">
        <v>18</v>
      </c>
      <c r="C33" s="24" t="s">
        <v>36</v>
      </c>
      <c r="D33" s="15">
        <v>46080</v>
      </c>
      <c r="E33" s="11">
        <v>17.900650000000002</v>
      </c>
      <c r="F33" s="14">
        <v>126</v>
      </c>
      <c r="G33"/>
      <c r="H33" s="7"/>
      <c r="I33" s="7"/>
      <c r="J33" s="7"/>
      <c r="K33" s="7"/>
      <c r="L33" s="7"/>
      <c r="M33" s="7"/>
    </row>
    <row r="34" spans="2:13" s="3" customFormat="1" ht="19.5" customHeight="1" x14ac:dyDescent="0.2">
      <c r="B34" s="13" t="s">
        <v>19</v>
      </c>
      <c r="C34" s="24" t="s">
        <v>36</v>
      </c>
      <c r="D34" s="15">
        <v>46080</v>
      </c>
      <c r="E34" s="11">
        <v>5.0868000000000002</v>
      </c>
      <c r="F34" s="14">
        <v>63</v>
      </c>
      <c r="G34"/>
      <c r="H34" s="7"/>
      <c r="I34" s="7"/>
      <c r="J34" s="7"/>
      <c r="K34" s="7"/>
      <c r="L34" s="7"/>
      <c r="M34" s="7"/>
    </row>
    <row r="35" spans="2:13" s="3" customFormat="1" ht="19.5" customHeight="1" x14ac:dyDescent="0.2">
      <c r="B35" s="13" t="s">
        <v>20</v>
      </c>
      <c r="C35" s="24" t="s">
        <v>36</v>
      </c>
      <c r="D35" s="15">
        <v>46080</v>
      </c>
      <c r="E35" s="11">
        <v>1.15246</v>
      </c>
      <c r="F35" s="14">
        <v>20</v>
      </c>
      <c r="G35"/>
      <c r="H35" s="7"/>
      <c r="I35" s="7"/>
      <c r="J35" s="7"/>
      <c r="K35" s="7"/>
      <c r="L35" s="7"/>
      <c r="M35" s="7"/>
    </row>
    <row r="36" spans="2:13" s="3" customFormat="1" ht="19.5" customHeight="1" x14ac:dyDescent="0.2">
      <c r="B36" s="13" t="s">
        <v>21</v>
      </c>
      <c r="C36" s="24" t="s">
        <v>36</v>
      </c>
      <c r="D36" s="15">
        <v>46080</v>
      </c>
      <c r="E36" s="50">
        <v>0.26435000000000003</v>
      </c>
      <c r="F36" s="14">
        <v>9</v>
      </c>
      <c r="G36"/>
      <c r="H36" s="7"/>
      <c r="I36" s="7"/>
      <c r="J36" s="7"/>
      <c r="K36" s="7"/>
      <c r="L36" s="7"/>
      <c r="M36" s="7"/>
    </row>
    <row r="37" spans="2:13" s="3" customFormat="1" ht="19.5" customHeight="1" x14ac:dyDescent="0.2">
      <c r="B37" s="13" t="s">
        <v>22</v>
      </c>
      <c r="C37" s="24" t="s">
        <v>36</v>
      </c>
      <c r="D37" s="15">
        <v>46080</v>
      </c>
      <c r="E37" s="50">
        <v>5.5119999999999995E-2</v>
      </c>
      <c r="F37" s="14" t="s">
        <v>12</v>
      </c>
      <c r="G37"/>
      <c r="H37" s="7"/>
      <c r="I37" s="7"/>
      <c r="J37" s="7"/>
      <c r="K37" s="7"/>
      <c r="L37" s="7"/>
      <c r="M37" s="7"/>
    </row>
    <row r="38" spans="2:13" s="3" customFormat="1" ht="19.5" customHeight="1" x14ac:dyDescent="0.2">
      <c r="B38" s="13" t="s">
        <v>37</v>
      </c>
      <c r="C38" s="24" t="s">
        <v>28</v>
      </c>
      <c r="D38" s="15">
        <v>46080</v>
      </c>
      <c r="E38" s="11">
        <v>484.4325</v>
      </c>
      <c r="F38" s="14">
        <v>14</v>
      </c>
      <c r="G38"/>
      <c r="H38" s="7"/>
      <c r="I38" s="7"/>
      <c r="J38" s="7"/>
      <c r="K38" s="7"/>
      <c r="L38" s="7"/>
      <c r="M38" s="7"/>
    </row>
    <row r="39" spans="2:13" s="3" customFormat="1" ht="19.5" customHeight="1" x14ac:dyDescent="0.2">
      <c r="B39" s="13" t="s">
        <v>38</v>
      </c>
      <c r="C39" s="24" t="s">
        <v>28</v>
      </c>
      <c r="D39" s="15">
        <v>46080</v>
      </c>
      <c r="E39" s="11">
        <v>49.945250000000001</v>
      </c>
      <c r="F39" s="14" t="s">
        <v>12</v>
      </c>
      <c r="G39"/>
      <c r="H39" s="7"/>
      <c r="I39" s="7"/>
      <c r="J39" s="7"/>
      <c r="K39" s="7"/>
      <c r="L39" s="7"/>
      <c r="M39" s="7"/>
    </row>
    <row r="40" spans="2:13" s="3" customFormat="1" ht="19.5" customHeight="1" x14ac:dyDescent="0.2">
      <c r="B40" s="13" t="s">
        <v>39</v>
      </c>
      <c r="C40" s="24" t="s">
        <v>24</v>
      </c>
      <c r="D40" s="15">
        <v>46080</v>
      </c>
      <c r="E40" s="11">
        <v>6597.4173499999997</v>
      </c>
      <c r="F40" s="14">
        <v>2636</v>
      </c>
      <c r="G40"/>
      <c r="H40" s="7"/>
      <c r="I40" s="7"/>
      <c r="J40" s="7"/>
      <c r="K40" s="7"/>
      <c r="L40" s="7"/>
      <c r="M40" s="7"/>
    </row>
    <row r="41" spans="2:13" s="3" customFormat="1" ht="19.5" customHeight="1" x14ac:dyDescent="0.2">
      <c r="B41" s="26" t="s">
        <v>35</v>
      </c>
      <c r="C41" s="27"/>
      <c r="D41" s="27"/>
      <c r="E41" s="28">
        <f>SUM(E28:E40)</f>
        <v>8181.2526399999997</v>
      </c>
      <c r="F41" s="29"/>
      <c r="G41"/>
      <c r="H41" s="7"/>
      <c r="I41" s="7"/>
      <c r="J41" s="7"/>
      <c r="K41" s="7"/>
      <c r="L41" s="7"/>
      <c r="M41" s="7"/>
    </row>
    <row r="42" spans="2:13" ht="19.5" customHeight="1" x14ac:dyDescent="0.2">
      <c r="B42" s="33" t="s">
        <v>31</v>
      </c>
      <c r="C42" s="34"/>
      <c r="D42" s="34"/>
      <c r="E42" s="48">
        <f>+E26+E41</f>
        <v>8247.7509300000002</v>
      </c>
      <c r="F42" s="49"/>
    </row>
    <row r="43" spans="2:13" s="3" customFormat="1" ht="19.5" customHeight="1" x14ac:dyDescent="0.2">
      <c r="B43" s="30" t="s">
        <v>11</v>
      </c>
      <c r="C43" s="31"/>
      <c r="D43" s="31"/>
      <c r="E43" s="37">
        <f>+E21+E42</f>
        <v>19639.258690000002</v>
      </c>
      <c r="F43" s="32"/>
      <c r="G43"/>
      <c r="H43" s="39"/>
      <c r="I43" s="7"/>
      <c r="J43" s="7"/>
      <c r="K43" s="7"/>
      <c r="L43" s="7"/>
      <c r="M43" s="7"/>
    </row>
    <row r="44" spans="2:13" x14ac:dyDescent="0.2">
      <c r="B44"/>
      <c r="C44"/>
      <c r="D44"/>
      <c r="E44"/>
      <c r="F44"/>
    </row>
    <row r="45" spans="2:13" x14ac:dyDescent="0.2">
      <c r="B45"/>
      <c r="C45"/>
      <c r="D45"/>
      <c r="E45"/>
      <c r="F45"/>
    </row>
    <row r="46" spans="2:13" x14ac:dyDescent="0.2">
      <c r="B46"/>
      <c r="C46"/>
      <c r="D46"/>
      <c r="E46"/>
      <c r="F46"/>
    </row>
    <row r="47" spans="2:13" x14ac:dyDescent="0.2">
      <c r="B47"/>
      <c r="C47"/>
      <c r="D47"/>
      <c r="E47"/>
      <c r="F47"/>
    </row>
    <row r="48" spans="2:13" x14ac:dyDescent="0.2">
      <c r="B48"/>
      <c r="C48"/>
      <c r="D48"/>
      <c r="E48"/>
      <c r="F48"/>
    </row>
    <row r="49" spans="2:6" x14ac:dyDescent="0.2">
      <c r="B49"/>
      <c r="C49"/>
      <c r="D49"/>
      <c r="E49"/>
      <c r="F49"/>
    </row>
    <row r="50" spans="2:6" x14ac:dyDescent="0.2">
      <c r="B50"/>
      <c r="C50"/>
      <c r="D50"/>
      <c r="E50"/>
      <c r="F50"/>
    </row>
    <row r="51" spans="2:6" x14ac:dyDescent="0.2">
      <c r="B51"/>
      <c r="C51"/>
      <c r="D51"/>
      <c r="E51"/>
      <c r="F51"/>
    </row>
    <row r="52" spans="2:6" x14ac:dyDescent="0.2">
      <c r="B52"/>
      <c r="C52"/>
      <c r="D52"/>
      <c r="E52"/>
      <c r="F52"/>
    </row>
    <row r="53" spans="2:6" x14ac:dyDescent="0.2">
      <c r="B53"/>
      <c r="C53"/>
      <c r="D53"/>
      <c r="E53"/>
      <c r="F53"/>
    </row>
    <row r="54" spans="2:6" x14ac:dyDescent="0.2">
      <c r="B54"/>
      <c r="C54"/>
      <c r="D54"/>
      <c r="E54"/>
      <c r="F54"/>
    </row>
    <row r="55" spans="2:6" x14ac:dyDescent="0.2">
      <c r="B55"/>
      <c r="C55"/>
      <c r="D55"/>
      <c r="E55"/>
      <c r="F55"/>
    </row>
    <row r="56" spans="2:6" x14ac:dyDescent="0.2">
      <c r="B56"/>
      <c r="C56"/>
      <c r="D56"/>
      <c r="E56"/>
      <c r="F56"/>
    </row>
    <row r="57" spans="2:6" x14ac:dyDescent="0.2">
      <c r="B57"/>
      <c r="C57"/>
      <c r="D57"/>
      <c r="E57"/>
      <c r="F57"/>
    </row>
    <row r="58" spans="2:6" x14ac:dyDescent="0.2">
      <c r="B58"/>
      <c r="C58"/>
      <c r="D58"/>
      <c r="E58"/>
      <c r="F58"/>
    </row>
    <row r="59" spans="2:6" x14ac:dyDescent="0.2">
      <c r="B59"/>
      <c r="C59"/>
      <c r="D59"/>
      <c r="E59"/>
      <c r="F59"/>
    </row>
    <row r="60" spans="2:6" x14ac:dyDescent="0.2">
      <c r="B60"/>
      <c r="C60"/>
      <c r="D60"/>
      <c r="E60"/>
      <c r="F60"/>
    </row>
    <row r="61" spans="2:6" x14ac:dyDescent="0.2">
      <c r="B61"/>
      <c r="C61"/>
      <c r="D61"/>
      <c r="E61"/>
      <c r="F61"/>
    </row>
    <row r="62" spans="2:6" x14ac:dyDescent="0.2">
      <c r="B62"/>
      <c r="C62"/>
      <c r="D62"/>
      <c r="E62"/>
      <c r="F62"/>
    </row>
    <row r="63" spans="2:6" x14ac:dyDescent="0.2">
      <c r="B63"/>
      <c r="C63"/>
      <c r="D63"/>
      <c r="E63"/>
      <c r="F63"/>
    </row>
    <row r="64" spans="2:6" x14ac:dyDescent="0.2">
      <c r="B64"/>
      <c r="C64"/>
      <c r="D64"/>
      <c r="E64"/>
      <c r="F64"/>
    </row>
    <row r="65" spans="1:6" x14ac:dyDescent="0.2">
      <c r="B65"/>
      <c r="C65"/>
      <c r="D65"/>
      <c r="E65"/>
      <c r="F65"/>
    </row>
    <row r="66" spans="1:6" x14ac:dyDescent="0.2">
      <c r="B66"/>
      <c r="C66"/>
      <c r="D66"/>
      <c r="E66"/>
      <c r="F66"/>
    </row>
    <row r="67" spans="1:6" x14ac:dyDescent="0.2">
      <c r="B67"/>
      <c r="C67"/>
      <c r="D67"/>
      <c r="E67"/>
      <c r="F67"/>
    </row>
    <row r="68" spans="1:6" x14ac:dyDescent="0.2">
      <c r="A68" s="4"/>
      <c r="B68"/>
      <c r="C68"/>
      <c r="D68"/>
      <c r="E68"/>
      <c r="F68"/>
    </row>
    <row r="69" spans="1:6" x14ac:dyDescent="0.2">
      <c r="B69"/>
      <c r="C69"/>
      <c r="D69"/>
      <c r="E69"/>
      <c r="F69"/>
    </row>
    <row r="70" spans="1:6" x14ac:dyDescent="0.2">
      <c r="B70"/>
      <c r="C70"/>
      <c r="D70"/>
      <c r="E70"/>
      <c r="F70"/>
    </row>
    <row r="71" spans="1:6" x14ac:dyDescent="0.2">
      <c r="B71"/>
      <c r="C71"/>
      <c r="D71"/>
      <c r="E71"/>
      <c r="F71"/>
    </row>
    <row r="72" spans="1:6" x14ac:dyDescent="0.2">
      <c r="B72"/>
      <c r="C72"/>
      <c r="D72"/>
      <c r="E72"/>
      <c r="F72"/>
    </row>
    <row r="73" spans="1:6" x14ac:dyDescent="0.2">
      <c r="B73"/>
      <c r="C73"/>
      <c r="D73"/>
      <c r="E73"/>
      <c r="F73"/>
    </row>
    <row r="74" spans="1:6" x14ac:dyDescent="0.2">
      <c r="B74"/>
      <c r="C74"/>
      <c r="D74"/>
      <c r="E74"/>
      <c r="F74"/>
    </row>
    <row r="75" spans="1:6" x14ac:dyDescent="0.2">
      <c r="B75"/>
      <c r="C75"/>
      <c r="D75"/>
      <c r="E75"/>
      <c r="F75"/>
    </row>
    <row r="76" spans="1:6" x14ac:dyDescent="0.2">
      <c r="B76"/>
      <c r="C76"/>
      <c r="D76"/>
      <c r="E76"/>
      <c r="F76"/>
    </row>
    <row r="77" spans="1:6" x14ac:dyDescent="0.2">
      <c r="B77"/>
      <c r="C77"/>
      <c r="D77"/>
      <c r="E77"/>
      <c r="F77"/>
    </row>
    <row r="78" spans="1:6" x14ac:dyDescent="0.2">
      <c r="B78"/>
      <c r="C78"/>
      <c r="D78"/>
      <c r="E78"/>
      <c r="F78"/>
    </row>
    <row r="79" spans="1:6" x14ac:dyDescent="0.2">
      <c r="B79"/>
      <c r="C79"/>
      <c r="D79"/>
      <c r="E79"/>
      <c r="F79"/>
    </row>
    <row r="80" spans="1:6" x14ac:dyDescent="0.2">
      <c r="B80"/>
      <c r="C80"/>
      <c r="D80"/>
      <c r="E80"/>
      <c r="F80"/>
    </row>
    <row r="81" spans="2:6" x14ac:dyDescent="0.2">
      <c r="B81"/>
      <c r="C81"/>
      <c r="D81"/>
      <c r="E81"/>
      <c r="F81"/>
    </row>
    <row r="82" spans="2:6" x14ac:dyDescent="0.2">
      <c r="B82"/>
      <c r="C82"/>
      <c r="D82"/>
      <c r="E82"/>
      <c r="F82"/>
    </row>
    <row r="83" spans="2:6" x14ac:dyDescent="0.2">
      <c r="B83"/>
      <c r="C83"/>
      <c r="D83"/>
      <c r="E83"/>
      <c r="F83"/>
    </row>
    <row r="84" spans="2:6" x14ac:dyDescent="0.2">
      <c r="B84"/>
      <c r="C84"/>
      <c r="D84"/>
      <c r="E84"/>
      <c r="F84"/>
    </row>
    <row r="85" spans="2:6" x14ac:dyDescent="0.2">
      <c r="B85"/>
      <c r="C85"/>
      <c r="D85"/>
      <c r="E85"/>
      <c r="F85"/>
    </row>
    <row r="86" spans="2:6" x14ac:dyDescent="0.2">
      <c r="B86"/>
      <c r="C86"/>
      <c r="D86"/>
      <c r="E86"/>
      <c r="F86"/>
    </row>
    <row r="87" spans="2:6" x14ac:dyDescent="0.2">
      <c r="B87"/>
      <c r="C87"/>
      <c r="D87"/>
      <c r="E87"/>
      <c r="F87"/>
    </row>
    <row r="88" spans="2:6" x14ac:dyDescent="0.2">
      <c r="B88"/>
      <c r="C88"/>
      <c r="D88"/>
      <c r="E88"/>
      <c r="F88"/>
    </row>
    <row r="89" spans="2:6" x14ac:dyDescent="0.2">
      <c r="B89"/>
      <c r="C89"/>
      <c r="D89"/>
      <c r="E89"/>
      <c r="F89"/>
    </row>
    <row r="90" spans="2:6" x14ac:dyDescent="0.2">
      <c r="B90"/>
      <c r="C90"/>
      <c r="D90"/>
      <c r="E90"/>
      <c r="F90"/>
    </row>
    <row r="91" spans="2:6" x14ac:dyDescent="0.2">
      <c r="B91"/>
      <c r="C91"/>
      <c r="D91"/>
      <c r="E91"/>
      <c r="F91"/>
    </row>
    <row r="92" spans="2:6" x14ac:dyDescent="0.2">
      <c r="B92"/>
      <c r="C92"/>
      <c r="D92"/>
      <c r="E92"/>
      <c r="F92"/>
    </row>
    <row r="93" spans="2:6" x14ac:dyDescent="0.2">
      <c r="B93"/>
      <c r="C93"/>
      <c r="D93"/>
      <c r="E93"/>
      <c r="F93"/>
    </row>
    <row r="94" spans="2:6" x14ac:dyDescent="0.2">
      <c r="B94"/>
      <c r="C94"/>
      <c r="D94"/>
      <c r="E94"/>
      <c r="F94"/>
    </row>
    <row r="95" spans="2:6" x14ac:dyDescent="0.2">
      <c r="B95"/>
      <c r="C95"/>
      <c r="D95"/>
      <c r="E95"/>
      <c r="F95"/>
    </row>
    <row r="96" spans="2:6" x14ac:dyDescent="0.2">
      <c r="B96"/>
      <c r="C96"/>
      <c r="D96"/>
      <c r="E96"/>
      <c r="F96"/>
    </row>
    <row r="97" spans="2:6" x14ac:dyDescent="0.2">
      <c r="B97"/>
      <c r="C97"/>
      <c r="D97"/>
      <c r="E97"/>
      <c r="F97"/>
    </row>
    <row r="98" spans="2:6" x14ac:dyDescent="0.2">
      <c r="B98"/>
      <c r="C98"/>
      <c r="D98"/>
      <c r="E98"/>
      <c r="F98"/>
    </row>
    <row r="99" spans="2:6" x14ac:dyDescent="0.2">
      <c r="B99"/>
      <c r="C99"/>
      <c r="D99"/>
      <c r="E99"/>
      <c r="F99"/>
    </row>
    <row r="100" spans="2:6" x14ac:dyDescent="0.2">
      <c r="B100"/>
      <c r="C100"/>
      <c r="D100"/>
      <c r="E100"/>
      <c r="F100"/>
    </row>
    <row r="101" spans="2:6" x14ac:dyDescent="0.2">
      <c r="B101"/>
      <c r="C101"/>
      <c r="D101"/>
      <c r="E101"/>
      <c r="F101"/>
    </row>
    <row r="102" spans="2:6" x14ac:dyDescent="0.2">
      <c r="B102"/>
      <c r="C102"/>
      <c r="D102"/>
      <c r="E102"/>
      <c r="F102"/>
    </row>
    <row r="103" spans="2:6" x14ac:dyDescent="0.2">
      <c r="B103"/>
      <c r="C103"/>
      <c r="D103"/>
      <c r="E103"/>
      <c r="F103"/>
    </row>
    <row r="104" spans="2:6" x14ac:dyDescent="0.2">
      <c r="B104"/>
      <c r="C104"/>
      <c r="D104"/>
      <c r="E104"/>
      <c r="F104"/>
    </row>
    <row r="105" spans="2:6" x14ac:dyDescent="0.2">
      <c r="B105"/>
      <c r="C105"/>
      <c r="D105"/>
      <c r="E105"/>
      <c r="F105"/>
    </row>
    <row r="106" spans="2:6" x14ac:dyDescent="0.2">
      <c r="B106"/>
      <c r="C106"/>
      <c r="D106"/>
      <c r="E106"/>
      <c r="F106"/>
    </row>
    <row r="107" spans="2:6" x14ac:dyDescent="0.2">
      <c r="B107"/>
      <c r="C107"/>
      <c r="D107"/>
      <c r="E107"/>
      <c r="F107"/>
    </row>
    <row r="108" spans="2:6" x14ac:dyDescent="0.2">
      <c r="B108"/>
      <c r="C108"/>
      <c r="D108"/>
      <c r="E108"/>
      <c r="F108"/>
    </row>
    <row r="109" spans="2:6" x14ac:dyDescent="0.2">
      <c r="B109"/>
      <c r="C109"/>
      <c r="D109"/>
      <c r="E109"/>
      <c r="F109"/>
    </row>
    <row r="110" spans="2:6" x14ac:dyDescent="0.2">
      <c r="B110"/>
      <c r="C110"/>
      <c r="D110"/>
      <c r="E110"/>
      <c r="F110"/>
    </row>
    <row r="111" spans="2:6" x14ac:dyDescent="0.2">
      <c r="B111"/>
      <c r="C111"/>
      <c r="D111"/>
      <c r="E111"/>
      <c r="F111"/>
    </row>
    <row r="112" spans="2:6" x14ac:dyDescent="0.2">
      <c r="B112"/>
      <c r="C112"/>
      <c r="D112"/>
      <c r="E112"/>
      <c r="F112"/>
    </row>
    <row r="113" spans="2:6" x14ac:dyDescent="0.2">
      <c r="B113"/>
      <c r="C113"/>
      <c r="D113"/>
      <c r="E113"/>
      <c r="F113"/>
    </row>
    <row r="114" spans="2:6" x14ac:dyDescent="0.2">
      <c r="B114"/>
      <c r="C114"/>
      <c r="D114"/>
      <c r="E114"/>
      <c r="F114"/>
    </row>
    <row r="115" spans="2:6" x14ac:dyDescent="0.2">
      <c r="B115"/>
      <c r="C115"/>
      <c r="D115"/>
      <c r="E115"/>
      <c r="F115"/>
    </row>
    <row r="116" spans="2:6" x14ac:dyDescent="0.2">
      <c r="B116"/>
      <c r="C116"/>
      <c r="D116"/>
      <c r="E116"/>
      <c r="F116"/>
    </row>
    <row r="117" spans="2:6" x14ac:dyDescent="0.2">
      <c r="B117"/>
      <c r="C117"/>
      <c r="D117"/>
      <c r="E117"/>
      <c r="F117"/>
    </row>
    <row r="118" spans="2:6" x14ac:dyDescent="0.2">
      <c r="B118"/>
      <c r="C118"/>
      <c r="D118"/>
      <c r="E118"/>
      <c r="F118"/>
    </row>
    <row r="119" spans="2:6" x14ac:dyDescent="0.2">
      <c r="B119"/>
      <c r="C119"/>
      <c r="D119"/>
      <c r="E119"/>
      <c r="F119"/>
    </row>
    <row r="120" spans="2:6" x14ac:dyDescent="0.2">
      <c r="B120"/>
      <c r="C120"/>
      <c r="D120"/>
      <c r="E120"/>
      <c r="F120"/>
    </row>
    <row r="121" spans="2:6" x14ac:dyDescent="0.2">
      <c r="B121"/>
      <c r="C121"/>
      <c r="D121"/>
      <c r="E121"/>
      <c r="F121"/>
    </row>
    <row r="122" spans="2:6" x14ac:dyDescent="0.2">
      <c r="B122"/>
      <c r="C122"/>
      <c r="D122"/>
      <c r="E122"/>
      <c r="F122"/>
    </row>
    <row r="123" spans="2:6" x14ac:dyDescent="0.2">
      <c r="B123"/>
      <c r="C123"/>
      <c r="D123"/>
      <c r="E123"/>
      <c r="F123"/>
    </row>
    <row r="124" spans="2:6" x14ac:dyDescent="0.2">
      <c r="B124"/>
      <c r="C124"/>
      <c r="D124"/>
      <c r="E124"/>
      <c r="F124"/>
    </row>
    <row r="125" spans="2:6" x14ac:dyDescent="0.2">
      <c r="B125"/>
      <c r="C125"/>
      <c r="D125"/>
      <c r="E125"/>
      <c r="F125"/>
    </row>
    <row r="126" spans="2:6" x14ac:dyDescent="0.2">
      <c r="B126"/>
      <c r="C126"/>
      <c r="D126"/>
      <c r="E126"/>
      <c r="F126"/>
    </row>
    <row r="127" spans="2:6" x14ac:dyDescent="0.2">
      <c r="B127"/>
      <c r="C127"/>
      <c r="D127"/>
      <c r="E127"/>
      <c r="F127"/>
    </row>
    <row r="128" spans="2:6" x14ac:dyDescent="0.2">
      <c r="B128"/>
      <c r="C128"/>
      <c r="D128"/>
      <c r="E128"/>
      <c r="F128"/>
    </row>
    <row r="129" spans="2:6" x14ac:dyDescent="0.2">
      <c r="B129"/>
      <c r="C129"/>
      <c r="D129"/>
      <c r="E129"/>
      <c r="F129"/>
    </row>
    <row r="130" spans="2:6" x14ac:dyDescent="0.2">
      <c r="B130"/>
      <c r="C130"/>
      <c r="D130"/>
      <c r="E130"/>
      <c r="F130"/>
    </row>
    <row r="131" spans="2:6" x14ac:dyDescent="0.2">
      <c r="B131"/>
      <c r="C131"/>
      <c r="D131"/>
      <c r="E131"/>
      <c r="F131"/>
    </row>
    <row r="132" spans="2:6" x14ac:dyDescent="0.2">
      <c r="B132"/>
      <c r="C132"/>
      <c r="D132"/>
      <c r="E132"/>
      <c r="F132"/>
    </row>
    <row r="133" spans="2:6" x14ac:dyDescent="0.2">
      <c r="B133"/>
      <c r="C133"/>
      <c r="D133"/>
      <c r="E133"/>
      <c r="F133"/>
    </row>
    <row r="134" spans="2:6" x14ac:dyDescent="0.2">
      <c r="B134"/>
      <c r="C134"/>
      <c r="D134"/>
      <c r="E134"/>
      <c r="F134"/>
    </row>
    <row r="135" spans="2:6" x14ac:dyDescent="0.2">
      <c r="B135"/>
      <c r="C135"/>
      <c r="D135"/>
      <c r="E135"/>
      <c r="F135"/>
    </row>
    <row r="136" spans="2:6" x14ac:dyDescent="0.2">
      <c r="B136"/>
      <c r="C136"/>
      <c r="D136"/>
      <c r="E136"/>
      <c r="F136"/>
    </row>
    <row r="137" spans="2:6" x14ac:dyDescent="0.2">
      <c r="B137"/>
      <c r="C137"/>
      <c r="D137"/>
      <c r="E137"/>
      <c r="F137"/>
    </row>
    <row r="138" spans="2:6" x14ac:dyDescent="0.2">
      <c r="B138"/>
      <c r="C138"/>
      <c r="D138"/>
      <c r="E138"/>
      <c r="F138"/>
    </row>
    <row r="139" spans="2:6" x14ac:dyDescent="0.2">
      <c r="B139"/>
      <c r="C139"/>
      <c r="D139"/>
      <c r="E139"/>
      <c r="F139"/>
    </row>
    <row r="140" spans="2:6" x14ac:dyDescent="0.2">
      <c r="B140"/>
      <c r="C140"/>
      <c r="D140"/>
      <c r="E140"/>
      <c r="F140"/>
    </row>
    <row r="141" spans="2:6" x14ac:dyDescent="0.2">
      <c r="B141"/>
      <c r="C141"/>
      <c r="D141"/>
      <c r="E141"/>
      <c r="F141"/>
    </row>
    <row r="142" spans="2:6" x14ac:dyDescent="0.2">
      <c r="B142"/>
      <c r="C142"/>
      <c r="D142"/>
      <c r="E142"/>
      <c r="F142"/>
    </row>
    <row r="143" spans="2:6" x14ac:dyDescent="0.2">
      <c r="B143"/>
      <c r="C143"/>
      <c r="D143"/>
      <c r="E143"/>
      <c r="F143"/>
    </row>
    <row r="144" spans="2:6" x14ac:dyDescent="0.2">
      <c r="B144"/>
      <c r="C144"/>
      <c r="D144"/>
      <c r="E144"/>
      <c r="F144"/>
    </row>
    <row r="145" spans="2:6" x14ac:dyDescent="0.2">
      <c r="B145"/>
      <c r="C145"/>
      <c r="D145"/>
      <c r="E145"/>
      <c r="F145"/>
    </row>
    <row r="146" spans="2:6" x14ac:dyDescent="0.2">
      <c r="B146"/>
      <c r="C146"/>
      <c r="D146"/>
      <c r="E146"/>
      <c r="F146"/>
    </row>
    <row r="147" spans="2:6" x14ac:dyDescent="0.2">
      <c r="B147"/>
      <c r="C147"/>
      <c r="D147"/>
      <c r="E147"/>
      <c r="F147"/>
    </row>
    <row r="148" spans="2:6" x14ac:dyDescent="0.2">
      <c r="B148"/>
      <c r="C148"/>
      <c r="D148"/>
      <c r="E148"/>
      <c r="F148"/>
    </row>
    <row r="149" spans="2:6" x14ac:dyDescent="0.2">
      <c r="B149"/>
      <c r="C149"/>
      <c r="D149"/>
      <c r="E149"/>
      <c r="F149"/>
    </row>
    <row r="150" spans="2:6" x14ac:dyDescent="0.2">
      <c r="B150"/>
      <c r="C150"/>
      <c r="D150"/>
      <c r="E150"/>
      <c r="F150"/>
    </row>
    <row r="151" spans="2:6" x14ac:dyDescent="0.2">
      <c r="B151"/>
      <c r="C151"/>
      <c r="D151"/>
      <c r="E151"/>
      <c r="F151"/>
    </row>
    <row r="152" spans="2:6" x14ac:dyDescent="0.2">
      <c r="B152"/>
      <c r="C152"/>
      <c r="D152"/>
      <c r="E152"/>
      <c r="F152"/>
    </row>
    <row r="153" spans="2:6" x14ac:dyDescent="0.2">
      <c r="B153"/>
      <c r="C153"/>
      <c r="D153"/>
      <c r="E153"/>
      <c r="F153"/>
    </row>
    <row r="154" spans="2:6" x14ac:dyDescent="0.2">
      <c r="B154"/>
      <c r="C154"/>
      <c r="D154"/>
      <c r="E154"/>
      <c r="F154"/>
    </row>
    <row r="155" spans="2:6" x14ac:dyDescent="0.2">
      <c r="B155"/>
      <c r="C155"/>
      <c r="D155"/>
      <c r="E155"/>
      <c r="F155"/>
    </row>
    <row r="156" spans="2:6" x14ac:dyDescent="0.2">
      <c r="B156"/>
      <c r="C156"/>
      <c r="D156"/>
      <c r="E156"/>
      <c r="F156"/>
    </row>
    <row r="157" spans="2:6" x14ac:dyDescent="0.2">
      <c r="B157"/>
      <c r="C157"/>
      <c r="D157"/>
      <c r="E157"/>
      <c r="F157"/>
    </row>
    <row r="158" spans="2:6" x14ac:dyDescent="0.2">
      <c r="B158"/>
      <c r="C158"/>
      <c r="D158"/>
      <c r="E158"/>
      <c r="F158"/>
    </row>
    <row r="159" spans="2:6" x14ac:dyDescent="0.2">
      <c r="B159"/>
      <c r="C159"/>
      <c r="D159"/>
      <c r="E159"/>
      <c r="F159"/>
    </row>
    <row r="160" spans="2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</sheetData>
  <conditionalFormatting sqref="F6:F21">
    <cfRule type="expression" dxfId="2" priority="5">
      <formula>AND(ISBLANK($F6)=FALSE(),$F6&lt;=3)</formula>
    </cfRule>
  </conditionalFormatting>
  <conditionalFormatting sqref="F23:F26 F42:F176">
    <cfRule type="expression" dxfId="1" priority="2">
      <formula>AND(ISBLANK($F23)=FALSE(),$F23&lt;=3)</formula>
    </cfRule>
  </conditionalFormatting>
  <conditionalFormatting sqref="F27:F41">
    <cfRule type="expression" dxfId="0" priority="1">
      <formula>AND(ISBLANK($F27)=FALSE(),$F27&lt;=3)</formula>
    </cfRule>
  </conditionalFormatting>
  <printOptions horizontalCentered="1"/>
  <pageMargins left="0.31496062992125984" right="0.31496062992125984" top="0.73" bottom="0.35433070866141736" header="0.11811023622047245" footer="0.11811023622047245"/>
  <pageSetup paperSize="9" scale="80" orientation="portrait" r:id="rId1"/>
  <headerFooter>
    <oddHeader>&amp;L&amp;G</oddHeader>
    <oddFooter>&amp;R&amp;P /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69188699efabb5ee3b82b2398f146f25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b83f1067e8135e8a5297e2963b55a7f4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9119B147-BF00-44C9-B650-34A607BC4D22}"/>
</file>

<file path=customXml/itemProps2.xml><?xml version="1.0" encoding="utf-8"?>
<ds:datastoreItem xmlns:ds="http://schemas.openxmlformats.org/officeDocument/2006/customXml" ds:itemID="{74A90202-64F7-4483-90DC-1EC6090DFB6B}"/>
</file>

<file path=customXml/itemProps3.xml><?xml version="1.0" encoding="utf-8"?>
<ds:datastoreItem xmlns:ds="http://schemas.openxmlformats.org/officeDocument/2006/customXml" ds:itemID="{0CBAAB31-994F-4FE6-B773-E38C486678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RAM</vt:lpstr>
      <vt:lpstr>'CalPags - RAM'!Área_de_Impressão</vt:lpstr>
      <vt:lpstr>'CalPags - RAM'!Títulos_de_Impressão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2026-02-27T11:35:05Z</dcterms:created>
  <dcterms:modified xsi:type="dcterms:W3CDTF">2026-02-27T11:35:11Z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0x010100E28C405C63CD544F9651A90105E62ED5</vt:lpwstr>
  </property>
</Properties>
</file>